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0a3b689a3d6fbb/Documents/WPA/League results/2025/"/>
    </mc:Choice>
  </mc:AlternateContent>
  <xr:revisionPtr revIDLastSave="2480" documentId="8_{6B2447E5-ABB0-4719-BB24-394CDB4F0D4B}" xr6:coauthVersionLast="47" xr6:coauthVersionMax="47" xr10:uidLastSave="{EE56C9DF-4A45-4DC1-9A46-E0ED65CAB194}"/>
  <bookViews>
    <workbookView xWindow="-120" yWindow="-120" windowWidth="20730" windowHeight="11040" activeTab="2" xr2:uid="{685A5DC4-78A3-427E-BB51-35914D4B2313}"/>
  </bookViews>
  <sheets>
    <sheet name="2024 League licences" sheetId="40" r:id="rId1"/>
    <sheet name="2025 licences" sheetId="38" r:id="rId2"/>
    <sheet name="Scores" sheetId="8" r:id="rId3"/>
    <sheet name="Multipliers" sheetId="9" r:id="rId4"/>
    <sheet name="Participation" sheetId="22" state="hidden" r:id="rId5"/>
    <sheet name="1 TopForm" sheetId="39" r:id="rId6"/>
    <sheet name="2 UWC" sheetId="41" r:id="rId7"/>
    <sheet name="3 Gugs" sheetId="42" r:id="rId8"/>
    <sheet name="4 Hewat" sheetId="43" r:id="rId9"/>
    <sheet name="5 Langa" sheetId="44" r:id="rId10"/>
    <sheet name="6 Bonteh" sheetId="45" r:id="rId11"/>
    <sheet name="7 Khaye" sheetId="46" r:id="rId12"/>
    <sheet name="8 Nantes" sheetId="47" r:id="rId13"/>
    <sheet name="9 Don Lock" sheetId="48" r:id="rId14"/>
    <sheet name="10 Melkbos" sheetId="50" r:id="rId15"/>
    <sheet name="11 Phoenix" sheetId="52" r:id="rId16"/>
    <sheet name="12 Avbob" sheetId="53" r:id="rId17"/>
  </sheets>
  <definedNames>
    <definedName name="_xlnm.Print_Area" localSheetId="2">Scores!$A$1:$Q$104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8" i="38" l="1"/>
  <c r="Z107" i="38"/>
  <c r="Z106" i="38"/>
  <c r="Z105" i="38"/>
  <c r="Z104" i="38"/>
  <c r="Z103" i="38"/>
  <c r="Z102" i="38"/>
  <c r="Z101" i="38"/>
  <c r="Z100" i="38"/>
  <c r="Z99" i="38"/>
  <c r="Z98" i="38"/>
  <c r="Z97" i="38"/>
  <c r="Z96" i="38"/>
  <c r="Z95" i="38"/>
  <c r="Z94" i="38"/>
  <c r="Z93" i="38"/>
  <c r="Z92" i="38"/>
  <c r="Z91" i="38"/>
  <c r="Z90" i="38"/>
  <c r="Z89" i="38"/>
  <c r="Z88" i="38"/>
  <c r="Z87" i="38"/>
  <c r="Z86" i="38"/>
  <c r="Z85" i="38"/>
  <c r="Z84" i="38"/>
  <c r="Z83" i="38"/>
  <c r="Z82" i="38"/>
  <c r="Z81" i="38"/>
  <c r="Z80" i="38"/>
  <c r="Z79" i="38"/>
  <c r="Z78" i="38"/>
  <c r="Z77" i="38"/>
  <c r="Z76" i="38"/>
  <c r="Z75" i="38"/>
  <c r="Z74" i="38"/>
  <c r="Z73" i="38"/>
  <c r="Z72" i="38"/>
  <c r="Z71" i="38"/>
  <c r="Z70" i="38"/>
  <c r="Z69" i="38"/>
  <c r="Z68" i="38"/>
  <c r="Z67" i="38"/>
  <c r="Z66" i="38"/>
  <c r="Z65" i="38"/>
  <c r="Z64" i="38"/>
  <c r="Z63" i="38"/>
  <c r="Z62" i="38"/>
  <c r="Z61" i="38"/>
  <c r="Z60" i="38"/>
  <c r="Z59" i="38"/>
  <c r="Z58" i="38"/>
  <c r="Z57" i="38"/>
  <c r="Z56" i="38"/>
  <c r="Z55" i="38"/>
  <c r="Z54" i="38"/>
  <c r="Z53" i="38"/>
  <c r="Z52" i="38"/>
  <c r="Z51" i="38"/>
  <c r="Z50" i="38"/>
  <c r="Z49" i="38"/>
  <c r="Z48" i="38"/>
  <c r="Z47" i="38"/>
  <c r="Z46" i="38"/>
  <c r="Z45" i="38"/>
  <c r="Z44" i="38"/>
  <c r="Z43" i="38"/>
  <c r="Z42" i="38"/>
  <c r="Z41" i="38"/>
  <c r="Z40" i="38"/>
  <c r="Z39" i="38"/>
  <c r="Z38" i="38"/>
  <c r="Z37" i="38"/>
  <c r="Z36" i="38"/>
  <c r="Z35" i="38"/>
  <c r="Z34" i="38"/>
  <c r="Z33" i="38"/>
  <c r="Z32" i="38"/>
  <c r="Z31" i="38"/>
  <c r="Z30" i="38"/>
  <c r="Z29" i="38"/>
  <c r="Z28" i="38"/>
  <c r="Z27" i="38"/>
  <c r="Z26" i="38"/>
  <c r="Z25" i="38"/>
  <c r="Z24" i="38"/>
  <c r="Z23" i="38"/>
  <c r="Z22" i="38"/>
  <c r="Z21" i="38"/>
  <c r="Z20" i="38"/>
  <c r="Z19" i="38"/>
  <c r="Z18" i="38"/>
  <c r="Z17" i="38"/>
  <c r="Z16" i="38"/>
  <c r="Z15" i="38"/>
  <c r="Z14" i="38"/>
  <c r="Z13" i="38"/>
  <c r="Z12" i="38"/>
  <c r="Z11" i="38"/>
  <c r="Z10" i="38"/>
  <c r="Z9" i="38"/>
  <c r="Z8" i="38"/>
  <c r="Z7" i="38"/>
  <c r="Z6" i="38"/>
  <c r="Z5" i="38"/>
  <c r="Z4" i="38"/>
  <c r="D114" i="53"/>
  <c r="C114" i="53"/>
  <c r="G111" i="53"/>
  <c r="E111" i="53"/>
  <c r="G110" i="53"/>
  <c r="E110" i="53"/>
  <c r="G109" i="53"/>
  <c r="E109" i="53"/>
  <c r="G108" i="53"/>
  <c r="E108" i="53"/>
  <c r="G107" i="53"/>
  <c r="E107" i="53"/>
  <c r="G106" i="53"/>
  <c r="E106" i="53"/>
  <c r="G105" i="53"/>
  <c r="E105" i="53"/>
  <c r="G104" i="53"/>
  <c r="E104" i="53"/>
  <c r="G103" i="53"/>
  <c r="E103" i="53"/>
  <c r="G102" i="53"/>
  <c r="E102" i="53"/>
  <c r="G101" i="53"/>
  <c r="E101" i="53"/>
  <c r="G100" i="53"/>
  <c r="E100" i="53"/>
  <c r="G99" i="53"/>
  <c r="E99" i="53"/>
  <c r="G98" i="53"/>
  <c r="E98" i="53"/>
  <c r="G97" i="53"/>
  <c r="E97" i="53"/>
  <c r="G96" i="53"/>
  <c r="E96" i="53"/>
  <c r="G95" i="53"/>
  <c r="E95" i="53"/>
  <c r="G94" i="53"/>
  <c r="E94" i="53"/>
  <c r="G93" i="53"/>
  <c r="E93" i="53"/>
  <c r="G92" i="53"/>
  <c r="E92" i="53"/>
  <c r="G91" i="53"/>
  <c r="E91" i="53"/>
  <c r="G90" i="53"/>
  <c r="E90" i="53"/>
  <c r="G89" i="53"/>
  <c r="E89" i="53"/>
  <c r="G88" i="53"/>
  <c r="E88" i="53"/>
  <c r="G87" i="53"/>
  <c r="E87" i="53"/>
  <c r="G86" i="53"/>
  <c r="E86" i="53"/>
  <c r="G85" i="53"/>
  <c r="E85" i="53"/>
  <c r="G84" i="53"/>
  <c r="E84" i="53"/>
  <c r="G83" i="53"/>
  <c r="E83" i="53"/>
  <c r="G82" i="53"/>
  <c r="E82" i="53"/>
  <c r="G81" i="53"/>
  <c r="E81" i="53"/>
  <c r="G80" i="53"/>
  <c r="E80" i="53"/>
  <c r="G79" i="53"/>
  <c r="E79" i="53"/>
  <c r="G78" i="53"/>
  <c r="E78" i="53"/>
  <c r="G77" i="53"/>
  <c r="E77" i="53"/>
  <c r="G76" i="53"/>
  <c r="E76" i="53"/>
  <c r="G75" i="53"/>
  <c r="E75" i="53"/>
  <c r="G74" i="53"/>
  <c r="E74" i="53"/>
  <c r="G73" i="53"/>
  <c r="E73" i="53"/>
  <c r="G72" i="53"/>
  <c r="E72" i="53"/>
  <c r="G71" i="53"/>
  <c r="E71" i="53"/>
  <c r="G70" i="53"/>
  <c r="E70" i="53"/>
  <c r="G69" i="53"/>
  <c r="E69" i="53"/>
  <c r="G68" i="53"/>
  <c r="E68" i="53"/>
  <c r="G67" i="53"/>
  <c r="E67" i="53"/>
  <c r="G66" i="53"/>
  <c r="E66" i="53"/>
  <c r="G65" i="53"/>
  <c r="E65" i="53"/>
  <c r="G64" i="53"/>
  <c r="E64" i="53"/>
  <c r="G63" i="53"/>
  <c r="E63" i="53"/>
  <c r="G62" i="53"/>
  <c r="E62" i="53"/>
  <c r="G61" i="53"/>
  <c r="E61" i="53"/>
  <c r="G60" i="53"/>
  <c r="E60" i="53"/>
  <c r="G59" i="53"/>
  <c r="E59" i="53"/>
  <c r="G58" i="53"/>
  <c r="E58" i="53"/>
  <c r="G57" i="53"/>
  <c r="E57" i="53"/>
  <c r="G56" i="53"/>
  <c r="E56" i="53"/>
  <c r="G55" i="53"/>
  <c r="E55" i="53"/>
  <c r="G54" i="53"/>
  <c r="E54" i="53"/>
  <c r="G53" i="53"/>
  <c r="E53" i="53"/>
  <c r="G52" i="53"/>
  <c r="E52" i="53"/>
  <c r="G51" i="53"/>
  <c r="E51" i="53"/>
  <c r="G50" i="53"/>
  <c r="E50" i="53"/>
  <c r="G49" i="53"/>
  <c r="E49" i="53"/>
  <c r="G48" i="53"/>
  <c r="E48" i="53"/>
  <c r="G47" i="53"/>
  <c r="E47" i="53"/>
  <c r="G46" i="53"/>
  <c r="E46" i="53"/>
  <c r="G45" i="53"/>
  <c r="E45" i="53"/>
  <c r="G44" i="53"/>
  <c r="E44" i="53"/>
  <c r="G43" i="53"/>
  <c r="E43" i="53"/>
  <c r="G42" i="53"/>
  <c r="E42" i="53"/>
  <c r="G41" i="53"/>
  <c r="E41" i="53"/>
  <c r="G40" i="53"/>
  <c r="E40" i="53"/>
  <c r="G39" i="53"/>
  <c r="E39" i="53"/>
  <c r="G38" i="53"/>
  <c r="E38" i="53"/>
  <c r="G37" i="53"/>
  <c r="E37" i="53"/>
  <c r="G36" i="53"/>
  <c r="E36" i="53"/>
  <c r="G35" i="53"/>
  <c r="E35" i="53"/>
  <c r="G34" i="53"/>
  <c r="E34" i="53"/>
  <c r="G33" i="53"/>
  <c r="E33" i="53"/>
  <c r="G32" i="53"/>
  <c r="E32" i="53"/>
  <c r="G31" i="53"/>
  <c r="E31" i="53"/>
  <c r="G30" i="53"/>
  <c r="E30" i="53"/>
  <c r="G29" i="53"/>
  <c r="E29" i="53"/>
  <c r="G28" i="53"/>
  <c r="E28" i="53"/>
  <c r="G27" i="53"/>
  <c r="E27" i="53"/>
  <c r="G26" i="53"/>
  <c r="E26" i="53"/>
  <c r="G25" i="53"/>
  <c r="E25" i="53"/>
  <c r="G24" i="53"/>
  <c r="E24" i="53"/>
  <c r="G23" i="53"/>
  <c r="E23" i="53"/>
  <c r="G22" i="53"/>
  <c r="E22" i="53"/>
  <c r="G21" i="53"/>
  <c r="E21" i="53"/>
  <c r="G20" i="53"/>
  <c r="E20" i="53"/>
  <c r="G19" i="53"/>
  <c r="E19" i="53"/>
  <c r="G18" i="53"/>
  <c r="E18" i="53"/>
  <c r="G17" i="53"/>
  <c r="E17" i="53"/>
  <c r="G16" i="53"/>
  <c r="E16" i="53"/>
  <c r="G15" i="53"/>
  <c r="E15" i="53"/>
  <c r="G14" i="53"/>
  <c r="E14" i="53"/>
  <c r="G13" i="53"/>
  <c r="E13" i="53"/>
  <c r="G12" i="53"/>
  <c r="E12" i="53"/>
  <c r="G11" i="53"/>
  <c r="E11" i="53"/>
  <c r="G10" i="53"/>
  <c r="E10" i="53"/>
  <c r="G9" i="53"/>
  <c r="E9" i="53"/>
  <c r="G8" i="53"/>
  <c r="E8" i="53"/>
  <c r="D114" i="52"/>
  <c r="C114" i="52"/>
  <c r="G111" i="52"/>
  <c r="E111" i="52"/>
  <c r="G110" i="52"/>
  <c r="E110" i="52"/>
  <c r="G109" i="52"/>
  <c r="E109" i="52"/>
  <c r="G108" i="52"/>
  <c r="E108" i="52"/>
  <c r="G107" i="52"/>
  <c r="E107" i="52"/>
  <c r="G106" i="52"/>
  <c r="E106" i="52"/>
  <c r="G105" i="52"/>
  <c r="E105" i="52"/>
  <c r="G104" i="52"/>
  <c r="E104" i="52"/>
  <c r="G103" i="52"/>
  <c r="E103" i="52"/>
  <c r="G102" i="52"/>
  <c r="E102" i="52"/>
  <c r="G101" i="52"/>
  <c r="E101" i="52"/>
  <c r="G100" i="52"/>
  <c r="E100" i="52"/>
  <c r="G99" i="52"/>
  <c r="E99" i="52"/>
  <c r="G98" i="52"/>
  <c r="E98" i="52"/>
  <c r="G97" i="52"/>
  <c r="E97" i="52"/>
  <c r="G96" i="52"/>
  <c r="E96" i="52"/>
  <c r="G95" i="52"/>
  <c r="E95" i="52"/>
  <c r="G94" i="52"/>
  <c r="E94" i="52"/>
  <c r="G93" i="52"/>
  <c r="E93" i="52"/>
  <c r="G92" i="52"/>
  <c r="E92" i="52"/>
  <c r="G91" i="52"/>
  <c r="E91" i="52"/>
  <c r="G90" i="52"/>
  <c r="E90" i="52"/>
  <c r="G89" i="52"/>
  <c r="E89" i="52"/>
  <c r="G88" i="52"/>
  <c r="E88" i="52"/>
  <c r="G87" i="52"/>
  <c r="E87" i="52"/>
  <c r="G86" i="52"/>
  <c r="E86" i="52"/>
  <c r="G85" i="52"/>
  <c r="E85" i="52"/>
  <c r="G84" i="52"/>
  <c r="E84" i="52"/>
  <c r="G83" i="52"/>
  <c r="E83" i="52"/>
  <c r="G82" i="52"/>
  <c r="E82" i="52"/>
  <c r="G81" i="52"/>
  <c r="E81" i="52"/>
  <c r="G80" i="52"/>
  <c r="E80" i="52"/>
  <c r="G79" i="52"/>
  <c r="E79" i="52"/>
  <c r="G78" i="52"/>
  <c r="E78" i="52"/>
  <c r="G77" i="52"/>
  <c r="E77" i="52"/>
  <c r="G76" i="52"/>
  <c r="E76" i="52"/>
  <c r="G75" i="52"/>
  <c r="E75" i="52"/>
  <c r="G74" i="52"/>
  <c r="E74" i="52"/>
  <c r="G73" i="52"/>
  <c r="E73" i="52"/>
  <c r="G72" i="52"/>
  <c r="E72" i="52"/>
  <c r="G71" i="52"/>
  <c r="E71" i="52"/>
  <c r="G70" i="52"/>
  <c r="E70" i="52"/>
  <c r="G69" i="52"/>
  <c r="E69" i="52"/>
  <c r="G68" i="52"/>
  <c r="E68" i="52"/>
  <c r="G67" i="52"/>
  <c r="E67" i="52"/>
  <c r="G66" i="52"/>
  <c r="E66" i="52"/>
  <c r="G65" i="52"/>
  <c r="E65" i="52"/>
  <c r="G64" i="52"/>
  <c r="E64" i="52"/>
  <c r="G63" i="52"/>
  <c r="E63" i="52"/>
  <c r="G62" i="52"/>
  <c r="E62" i="52"/>
  <c r="G61" i="52"/>
  <c r="E61" i="52"/>
  <c r="G60" i="52"/>
  <c r="E60" i="52"/>
  <c r="G59" i="52"/>
  <c r="E59" i="52"/>
  <c r="G58" i="52"/>
  <c r="E58" i="52"/>
  <c r="G57" i="52"/>
  <c r="E57" i="52"/>
  <c r="G56" i="52"/>
  <c r="E56" i="52"/>
  <c r="G55" i="52"/>
  <c r="E55" i="52"/>
  <c r="G54" i="52"/>
  <c r="E54" i="52"/>
  <c r="G53" i="52"/>
  <c r="E53" i="52"/>
  <c r="G52" i="52"/>
  <c r="E52" i="52"/>
  <c r="G51" i="52"/>
  <c r="E51" i="52"/>
  <c r="G50" i="52"/>
  <c r="E50" i="52"/>
  <c r="G49" i="52"/>
  <c r="E49" i="52"/>
  <c r="G48" i="52"/>
  <c r="E48" i="52"/>
  <c r="G47" i="52"/>
  <c r="E47" i="52"/>
  <c r="G46" i="52"/>
  <c r="E46" i="52"/>
  <c r="G45" i="52"/>
  <c r="E45" i="52"/>
  <c r="G44" i="52"/>
  <c r="E44" i="52"/>
  <c r="G43" i="52"/>
  <c r="E43" i="52"/>
  <c r="G42" i="52"/>
  <c r="E42" i="52"/>
  <c r="G41" i="52"/>
  <c r="E41" i="52"/>
  <c r="G40" i="52"/>
  <c r="E40" i="52"/>
  <c r="G39" i="52"/>
  <c r="E39" i="52"/>
  <c r="G38" i="52"/>
  <c r="E38" i="52"/>
  <c r="G37" i="52"/>
  <c r="E37" i="52"/>
  <c r="G36" i="52"/>
  <c r="E36" i="52"/>
  <c r="G35" i="52"/>
  <c r="E35" i="52"/>
  <c r="G34" i="52"/>
  <c r="E34" i="52"/>
  <c r="G33" i="52"/>
  <c r="E33" i="52"/>
  <c r="G32" i="52"/>
  <c r="E32" i="52"/>
  <c r="G31" i="52"/>
  <c r="E31" i="52"/>
  <c r="G30" i="52"/>
  <c r="E30" i="52"/>
  <c r="G29" i="52"/>
  <c r="E29" i="52"/>
  <c r="G28" i="52"/>
  <c r="E28" i="52"/>
  <c r="G27" i="52"/>
  <c r="E27" i="52"/>
  <c r="G26" i="52"/>
  <c r="E26" i="52"/>
  <c r="G25" i="52"/>
  <c r="E25" i="52"/>
  <c r="G24" i="52"/>
  <c r="E24" i="52"/>
  <c r="G23" i="52"/>
  <c r="E23" i="52"/>
  <c r="G22" i="52"/>
  <c r="E22" i="52"/>
  <c r="G21" i="52"/>
  <c r="E21" i="52"/>
  <c r="G20" i="52"/>
  <c r="E20" i="52"/>
  <c r="G19" i="52"/>
  <c r="E19" i="52"/>
  <c r="G18" i="52"/>
  <c r="E18" i="52"/>
  <c r="G17" i="52"/>
  <c r="E17" i="52"/>
  <c r="G16" i="52"/>
  <c r="E16" i="52"/>
  <c r="G15" i="52"/>
  <c r="E15" i="52"/>
  <c r="G14" i="52"/>
  <c r="E14" i="52"/>
  <c r="G13" i="52"/>
  <c r="E13" i="52"/>
  <c r="G12" i="52"/>
  <c r="E12" i="52"/>
  <c r="G11" i="52"/>
  <c r="E11" i="52"/>
  <c r="G10" i="52"/>
  <c r="E10" i="52"/>
  <c r="G9" i="52"/>
  <c r="E9" i="52"/>
  <c r="G8" i="52"/>
  <c r="E8" i="52"/>
  <c r="D114" i="50"/>
  <c r="C114" i="50"/>
  <c r="G112" i="50"/>
  <c r="E112" i="50"/>
  <c r="G111" i="50"/>
  <c r="E111" i="50"/>
  <c r="G110" i="50"/>
  <c r="E110" i="50"/>
  <c r="G109" i="50"/>
  <c r="E109" i="50"/>
  <c r="G108" i="50"/>
  <c r="E108" i="50"/>
  <c r="G107" i="50"/>
  <c r="E107" i="50"/>
  <c r="G106" i="50"/>
  <c r="E106" i="50"/>
  <c r="G105" i="50"/>
  <c r="E105" i="50"/>
  <c r="G104" i="50"/>
  <c r="E104" i="50"/>
  <c r="G103" i="50"/>
  <c r="E103" i="50"/>
  <c r="G102" i="50"/>
  <c r="E102" i="50"/>
  <c r="G101" i="50"/>
  <c r="E101" i="50"/>
  <c r="G100" i="50"/>
  <c r="E100" i="50"/>
  <c r="G99" i="50"/>
  <c r="E99" i="50"/>
  <c r="G98" i="50"/>
  <c r="E98" i="50"/>
  <c r="G97" i="50"/>
  <c r="E97" i="50"/>
  <c r="G96" i="50"/>
  <c r="E96" i="50"/>
  <c r="G95" i="50"/>
  <c r="E95" i="50"/>
  <c r="G94" i="50"/>
  <c r="E94" i="50"/>
  <c r="G93" i="50"/>
  <c r="E93" i="50"/>
  <c r="G92" i="50"/>
  <c r="E92" i="50"/>
  <c r="G91" i="50"/>
  <c r="E91" i="50"/>
  <c r="G90" i="50"/>
  <c r="E90" i="50"/>
  <c r="G89" i="50"/>
  <c r="E89" i="50"/>
  <c r="G88" i="50"/>
  <c r="E88" i="50"/>
  <c r="G87" i="50"/>
  <c r="E87" i="50"/>
  <c r="G86" i="50"/>
  <c r="E86" i="50"/>
  <c r="G85" i="50"/>
  <c r="E85" i="50"/>
  <c r="G84" i="50"/>
  <c r="E84" i="50"/>
  <c r="G83" i="50"/>
  <c r="E83" i="50"/>
  <c r="G82" i="50"/>
  <c r="E82" i="50"/>
  <c r="G81" i="50"/>
  <c r="E81" i="50"/>
  <c r="G80" i="50"/>
  <c r="E80" i="50"/>
  <c r="G79" i="50"/>
  <c r="E79" i="50"/>
  <c r="G78" i="50"/>
  <c r="E78" i="50"/>
  <c r="G77" i="50"/>
  <c r="E77" i="50"/>
  <c r="G76" i="50"/>
  <c r="E76" i="50"/>
  <c r="G75" i="50"/>
  <c r="E75" i="50"/>
  <c r="G74" i="50"/>
  <c r="E74" i="50"/>
  <c r="G73" i="50"/>
  <c r="E73" i="50"/>
  <c r="G72" i="50"/>
  <c r="E72" i="50"/>
  <c r="G71" i="50"/>
  <c r="E71" i="50"/>
  <c r="G70" i="50"/>
  <c r="E70" i="50"/>
  <c r="G69" i="50"/>
  <c r="E69" i="50"/>
  <c r="G68" i="50"/>
  <c r="E68" i="50"/>
  <c r="G67" i="50"/>
  <c r="E67" i="50"/>
  <c r="G66" i="50"/>
  <c r="E66" i="50"/>
  <c r="G65" i="50"/>
  <c r="E65" i="50"/>
  <c r="G64" i="50"/>
  <c r="E64" i="50"/>
  <c r="G63" i="50"/>
  <c r="E63" i="50"/>
  <c r="G62" i="50"/>
  <c r="E62" i="50"/>
  <c r="G61" i="50"/>
  <c r="E61" i="50"/>
  <c r="G60" i="50"/>
  <c r="E60" i="50"/>
  <c r="G59" i="50"/>
  <c r="E59" i="50"/>
  <c r="G58" i="50"/>
  <c r="E58" i="50"/>
  <c r="G57" i="50"/>
  <c r="E57" i="50"/>
  <c r="G56" i="50"/>
  <c r="E56" i="50"/>
  <c r="G55" i="50"/>
  <c r="E55" i="50"/>
  <c r="G54" i="50"/>
  <c r="E54" i="50"/>
  <c r="G53" i="50"/>
  <c r="E53" i="50"/>
  <c r="G52" i="50"/>
  <c r="E52" i="50"/>
  <c r="G51" i="50"/>
  <c r="E51" i="50"/>
  <c r="G50" i="50"/>
  <c r="E50" i="50"/>
  <c r="G49" i="50"/>
  <c r="E49" i="50"/>
  <c r="G48" i="50"/>
  <c r="E48" i="50"/>
  <c r="G47" i="50"/>
  <c r="E47" i="50"/>
  <c r="G46" i="50"/>
  <c r="E46" i="50"/>
  <c r="G45" i="50"/>
  <c r="E45" i="50"/>
  <c r="G44" i="50"/>
  <c r="E44" i="50"/>
  <c r="G43" i="50"/>
  <c r="E43" i="50"/>
  <c r="G42" i="50"/>
  <c r="E42" i="50"/>
  <c r="G41" i="50"/>
  <c r="E41" i="50"/>
  <c r="G40" i="50"/>
  <c r="E40" i="50"/>
  <c r="G39" i="50"/>
  <c r="E39" i="50"/>
  <c r="G38" i="50"/>
  <c r="E38" i="50"/>
  <c r="G37" i="50"/>
  <c r="E37" i="50"/>
  <c r="G36" i="50"/>
  <c r="E36" i="50"/>
  <c r="G35" i="50"/>
  <c r="E35" i="50"/>
  <c r="G34" i="50"/>
  <c r="E34" i="50"/>
  <c r="G33" i="50"/>
  <c r="E33" i="50"/>
  <c r="G32" i="50"/>
  <c r="E32" i="50"/>
  <c r="G31" i="50"/>
  <c r="E31" i="50"/>
  <c r="G30" i="50"/>
  <c r="E30" i="50"/>
  <c r="G29" i="50"/>
  <c r="E29" i="50"/>
  <c r="G28" i="50"/>
  <c r="E28" i="50"/>
  <c r="G27" i="50"/>
  <c r="E27" i="50"/>
  <c r="G26" i="50"/>
  <c r="E26" i="50"/>
  <c r="G25" i="50"/>
  <c r="E25" i="50"/>
  <c r="G24" i="50"/>
  <c r="E24" i="50"/>
  <c r="G23" i="50"/>
  <c r="E23" i="50"/>
  <c r="G22" i="50"/>
  <c r="E22" i="50"/>
  <c r="G21" i="50"/>
  <c r="E21" i="50"/>
  <c r="G20" i="50"/>
  <c r="E20" i="50"/>
  <c r="G19" i="50"/>
  <c r="E19" i="50"/>
  <c r="G18" i="50"/>
  <c r="E18" i="50"/>
  <c r="G17" i="50"/>
  <c r="E17" i="50"/>
  <c r="G16" i="50"/>
  <c r="E16" i="50"/>
  <c r="G15" i="50"/>
  <c r="E15" i="50"/>
  <c r="G14" i="50"/>
  <c r="E14" i="50"/>
  <c r="G13" i="50"/>
  <c r="E13" i="50"/>
  <c r="G12" i="50"/>
  <c r="E12" i="50"/>
  <c r="G11" i="50"/>
  <c r="E11" i="50"/>
  <c r="G10" i="50"/>
  <c r="E10" i="50"/>
  <c r="G9" i="50"/>
  <c r="E9" i="50"/>
  <c r="C114" i="48"/>
  <c r="D114" i="48"/>
  <c r="G112" i="48"/>
  <c r="E112" i="48"/>
  <c r="G111" i="48"/>
  <c r="E111" i="48"/>
  <c r="G110" i="48"/>
  <c r="E110" i="48"/>
  <c r="G109" i="48"/>
  <c r="E109" i="48"/>
  <c r="G108" i="48"/>
  <c r="E108" i="48"/>
  <c r="G107" i="48"/>
  <c r="E107" i="48"/>
  <c r="G106" i="48"/>
  <c r="E106" i="48"/>
  <c r="G105" i="48"/>
  <c r="E105" i="48"/>
  <c r="G104" i="48"/>
  <c r="E104" i="48"/>
  <c r="G103" i="48"/>
  <c r="E103" i="48"/>
  <c r="G102" i="48"/>
  <c r="E102" i="48"/>
  <c r="G101" i="48"/>
  <c r="E101" i="48"/>
  <c r="G100" i="48"/>
  <c r="E100" i="48"/>
  <c r="G99" i="48"/>
  <c r="E99" i="48"/>
  <c r="G98" i="48"/>
  <c r="E98" i="48"/>
  <c r="G97" i="48"/>
  <c r="E97" i="48"/>
  <c r="G96" i="48"/>
  <c r="E96" i="48"/>
  <c r="G95" i="48"/>
  <c r="E95" i="48"/>
  <c r="G94" i="48"/>
  <c r="E94" i="48"/>
  <c r="G93" i="48"/>
  <c r="E93" i="48"/>
  <c r="G92" i="48"/>
  <c r="E92" i="48"/>
  <c r="G91" i="48"/>
  <c r="E91" i="48"/>
  <c r="G90" i="48"/>
  <c r="E90" i="48"/>
  <c r="G89" i="48"/>
  <c r="E89" i="48"/>
  <c r="G88" i="48"/>
  <c r="E88" i="48"/>
  <c r="G87" i="48"/>
  <c r="E87" i="48"/>
  <c r="G86" i="48"/>
  <c r="E86" i="48"/>
  <c r="G85" i="48"/>
  <c r="E85" i="48"/>
  <c r="G84" i="48"/>
  <c r="E84" i="48"/>
  <c r="G83" i="48"/>
  <c r="E83" i="48"/>
  <c r="G82" i="48"/>
  <c r="E82" i="48"/>
  <c r="G81" i="48"/>
  <c r="E81" i="48"/>
  <c r="G80" i="48"/>
  <c r="E80" i="48"/>
  <c r="G79" i="48"/>
  <c r="E79" i="48"/>
  <c r="G78" i="48"/>
  <c r="E78" i="48"/>
  <c r="G77" i="48"/>
  <c r="E77" i="48"/>
  <c r="G76" i="48"/>
  <c r="E76" i="48"/>
  <c r="G75" i="48"/>
  <c r="E75" i="48"/>
  <c r="G74" i="48"/>
  <c r="E74" i="48"/>
  <c r="G73" i="48"/>
  <c r="E73" i="48"/>
  <c r="G72" i="48"/>
  <c r="E72" i="48"/>
  <c r="G71" i="48"/>
  <c r="E71" i="48"/>
  <c r="G70" i="48"/>
  <c r="E70" i="48"/>
  <c r="G69" i="48"/>
  <c r="E69" i="48"/>
  <c r="G68" i="48"/>
  <c r="E68" i="48"/>
  <c r="G67" i="48"/>
  <c r="E67" i="48"/>
  <c r="G66" i="48"/>
  <c r="E66" i="48"/>
  <c r="G65" i="48"/>
  <c r="E65" i="48"/>
  <c r="G64" i="48"/>
  <c r="E64" i="48"/>
  <c r="G63" i="48"/>
  <c r="E63" i="48"/>
  <c r="G62" i="48"/>
  <c r="E62" i="48"/>
  <c r="G61" i="48"/>
  <c r="E61" i="48"/>
  <c r="G60" i="48"/>
  <c r="E60" i="48"/>
  <c r="G59" i="48"/>
  <c r="E59" i="48"/>
  <c r="G58" i="48"/>
  <c r="E58" i="48"/>
  <c r="G57" i="48"/>
  <c r="E57" i="48"/>
  <c r="G56" i="48"/>
  <c r="E56" i="48"/>
  <c r="G55" i="48"/>
  <c r="E55" i="48"/>
  <c r="G54" i="48"/>
  <c r="E54" i="48"/>
  <c r="G53" i="48"/>
  <c r="E53" i="48"/>
  <c r="G52" i="48"/>
  <c r="E52" i="48"/>
  <c r="G51" i="48"/>
  <c r="E51" i="48"/>
  <c r="G50" i="48"/>
  <c r="E50" i="48"/>
  <c r="G49" i="48"/>
  <c r="E49" i="48"/>
  <c r="G48" i="48"/>
  <c r="E48" i="48"/>
  <c r="G47" i="48"/>
  <c r="E47" i="48"/>
  <c r="G46" i="48"/>
  <c r="E46" i="48"/>
  <c r="G45" i="48"/>
  <c r="E45" i="48"/>
  <c r="G44" i="48"/>
  <c r="E44" i="48"/>
  <c r="G43" i="48"/>
  <c r="E43" i="48"/>
  <c r="G42" i="48"/>
  <c r="E42" i="48"/>
  <c r="G41" i="48"/>
  <c r="E41" i="48"/>
  <c r="G40" i="48"/>
  <c r="E40" i="48"/>
  <c r="G39" i="48"/>
  <c r="E39" i="48"/>
  <c r="G38" i="48"/>
  <c r="E38" i="48"/>
  <c r="G37" i="48"/>
  <c r="E37" i="48"/>
  <c r="G36" i="48"/>
  <c r="E36" i="48"/>
  <c r="G35" i="48"/>
  <c r="E35" i="48"/>
  <c r="G34" i="48"/>
  <c r="E34" i="48"/>
  <c r="G33" i="48"/>
  <c r="E33" i="48"/>
  <c r="G32" i="48"/>
  <c r="E32" i="48"/>
  <c r="G31" i="48"/>
  <c r="E31" i="48"/>
  <c r="G30" i="48"/>
  <c r="E30" i="48"/>
  <c r="G29" i="48"/>
  <c r="E29" i="48"/>
  <c r="G28" i="48"/>
  <c r="E28" i="48"/>
  <c r="G27" i="48"/>
  <c r="E27" i="48"/>
  <c r="G26" i="48"/>
  <c r="E26" i="48"/>
  <c r="G25" i="48"/>
  <c r="E25" i="48"/>
  <c r="G24" i="48"/>
  <c r="E24" i="48"/>
  <c r="G23" i="48"/>
  <c r="E23" i="48"/>
  <c r="G22" i="48"/>
  <c r="E22" i="48"/>
  <c r="G21" i="48"/>
  <c r="E21" i="48"/>
  <c r="G20" i="48"/>
  <c r="E20" i="48"/>
  <c r="G19" i="48"/>
  <c r="E19" i="48"/>
  <c r="G18" i="48"/>
  <c r="E18" i="48"/>
  <c r="G17" i="48"/>
  <c r="E17" i="48"/>
  <c r="G16" i="48"/>
  <c r="E16" i="48"/>
  <c r="G15" i="48"/>
  <c r="E15" i="48"/>
  <c r="G14" i="48"/>
  <c r="E14" i="48"/>
  <c r="G13" i="48"/>
  <c r="E13" i="48"/>
  <c r="G12" i="48"/>
  <c r="E12" i="48"/>
  <c r="G11" i="48"/>
  <c r="E11" i="48"/>
  <c r="G10" i="48"/>
  <c r="E10" i="48"/>
  <c r="G9" i="48"/>
  <c r="E9" i="48"/>
  <c r="P84" i="8"/>
  <c r="Q84" i="8"/>
  <c r="G44" i="47"/>
  <c r="E44" i="47"/>
  <c r="D114" i="47"/>
  <c r="G112" i="47"/>
  <c r="E112" i="47"/>
  <c r="G111" i="47"/>
  <c r="E111" i="47"/>
  <c r="G110" i="47"/>
  <c r="E110" i="47"/>
  <c r="G109" i="47"/>
  <c r="E109" i="47"/>
  <c r="G108" i="47"/>
  <c r="E108" i="47"/>
  <c r="G107" i="47"/>
  <c r="E107" i="47"/>
  <c r="G106" i="47"/>
  <c r="E106" i="47"/>
  <c r="G105" i="47"/>
  <c r="E105" i="47"/>
  <c r="G104" i="47"/>
  <c r="E104" i="47"/>
  <c r="G103" i="47"/>
  <c r="E103" i="47"/>
  <c r="G102" i="47"/>
  <c r="E102" i="47"/>
  <c r="G101" i="47"/>
  <c r="E101" i="47"/>
  <c r="G100" i="47"/>
  <c r="E100" i="47"/>
  <c r="G99" i="47"/>
  <c r="E99" i="47"/>
  <c r="G98" i="47"/>
  <c r="E98" i="47"/>
  <c r="G97" i="47"/>
  <c r="E97" i="47"/>
  <c r="G96" i="47"/>
  <c r="E96" i="47"/>
  <c r="G95" i="47"/>
  <c r="E95" i="47"/>
  <c r="G94" i="47"/>
  <c r="E94" i="47"/>
  <c r="G93" i="47"/>
  <c r="E93" i="47"/>
  <c r="G92" i="47"/>
  <c r="E92" i="47"/>
  <c r="G91" i="47"/>
  <c r="E91" i="47"/>
  <c r="G90" i="47"/>
  <c r="E90" i="47"/>
  <c r="G89" i="47"/>
  <c r="E89" i="47"/>
  <c r="G88" i="47"/>
  <c r="E88" i="47"/>
  <c r="G87" i="47"/>
  <c r="E87" i="47"/>
  <c r="G86" i="47"/>
  <c r="E86" i="47"/>
  <c r="G85" i="47"/>
  <c r="E85" i="47"/>
  <c r="G84" i="47"/>
  <c r="E84" i="47"/>
  <c r="G83" i="47"/>
  <c r="E83" i="47"/>
  <c r="G82" i="47"/>
  <c r="E82" i="47"/>
  <c r="G81" i="47"/>
  <c r="E81" i="47"/>
  <c r="G80" i="47"/>
  <c r="E80" i="47"/>
  <c r="G79" i="47"/>
  <c r="E79" i="47"/>
  <c r="G78" i="47"/>
  <c r="E78" i="47"/>
  <c r="G77" i="47"/>
  <c r="E77" i="47"/>
  <c r="G76" i="47"/>
  <c r="E76" i="47"/>
  <c r="G75" i="47"/>
  <c r="E75" i="47"/>
  <c r="G74" i="47"/>
  <c r="E74" i="47"/>
  <c r="G73" i="47"/>
  <c r="E73" i="47"/>
  <c r="G72" i="47"/>
  <c r="E72" i="47"/>
  <c r="G71" i="47"/>
  <c r="E71" i="47"/>
  <c r="G70" i="47"/>
  <c r="E70" i="47"/>
  <c r="G69" i="47"/>
  <c r="E69" i="47"/>
  <c r="G68" i="47"/>
  <c r="E68" i="47"/>
  <c r="G67" i="47"/>
  <c r="E67" i="47"/>
  <c r="G66" i="47"/>
  <c r="E66" i="47"/>
  <c r="G65" i="47"/>
  <c r="E65" i="47"/>
  <c r="G64" i="47"/>
  <c r="E64" i="47"/>
  <c r="G63" i="47"/>
  <c r="E63" i="47"/>
  <c r="G62" i="47"/>
  <c r="E62" i="47"/>
  <c r="G61" i="47"/>
  <c r="E61" i="47"/>
  <c r="G60" i="47"/>
  <c r="E60" i="47"/>
  <c r="G59" i="47"/>
  <c r="E59" i="47"/>
  <c r="G58" i="47"/>
  <c r="E58" i="47"/>
  <c r="G57" i="47"/>
  <c r="E57" i="47"/>
  <c r="G56" i="47"/>
  <c r="E56" i="47"/>
  <c r="G55" i="47"/>
  <c r="E55" i="47"/>
  <c r="G54" i="47"/>
  <c r="E54" i="47"/>
  <c r="G53" i="47"/>
  <c r="E53" i="47"/>
  <c r="G52" i="47"/>
  <c r="E52" i="47"/>
  <c r="G51" i="47"/>
  <c r="E51" i="47"/>
  <c r="G50" i="47"/>
  <c r="E50" i="47"/>
  <c r="G49" i="47"/>
  <c r="E49" i="47"/>
  <c r="G48" i="47"/>
  <c r="E48" i="47"/>
  <c r="G47" i="47"/>
  <c r="E47" i="47"/>
  <c r="G46" i="47"/>
  <c r="E46" i="47"/>
  <c r="G45" i="47"/>
  <c r="E45" i="47"/>
  <c r="G43" i="47"/>
  <c r="E43" i="47"/>
  <c r="G42" i="47"/>
  <c r="E42" i="47"/>
  <c r="G41" i="47"/>
  <c r="E41" i="47"/>
  <c r="G40" i="47"/>
  <c r="E40" i="47"/>
  <c r="G39" i="47"/>
  <c r="E39" i="47"/>
  <c r="G38" i="47"/>
  <c r="E38" i="47"/>
  <c r="G37" i="47"/>
  <c r="E37" i="47"/>
  <c r="G36" i="47"/>
  <c r="E36" i="47"/>
  <c r="G35" i="47"/>
  <c r="E35" i="47"/>
  <c r="G34" i="47"/>
  <c r="E34" i="47"/>
  <c r="G33" i="47"/>
  <c r="E33" i="47"/>
  <c r="G32" i="47"/>
  <c r="E32" i="47"/>
  <c r="G31" i="47"/>
  <c r="E31" i="47"/>
  <c r="G30" i="47"/>
  <c r="E30" i="47"/>
  <c r="G29" i="47"/>
  <c r="E29" i="47"/>
  <c r="G28" i="47"/>
  <c r="E28" i="47"/>
  <c r="G27" i="47"/>
  <c r="E27" i="47"/>
  <c r="G26" i="47"/>
  <c r="E26" i="47"/>
  <c r="G25" i="47"/>
  <c r="E25" i="47"/>
  <c r="G24" i="47"/>
  <c r="E24" i="47"/>
  <c r="G23" i="47"/>
  <c r="E23" i="47"/>
  <c r="G22" i="47"/>
  <c r="E22" i="47"/>
  <c r="G21" i="47"/>
  <c r="E21" i="47"/>
  <c r="G20" i="47"/>
  <c r="E20" i="47"/>
  <c r="G19" i="47"/>
  <c r="E19" i="47"/>
  <c r="G18" i="47"/>
  <c r="E18" i="47"/>
  <c r="G17" i="47"/>
  <c r="E17" i="47"/>
  <c r="G16" i="47"/>
  <c r="E16" i="47"/>
  <c r="G15" i="47"/>
  <c r="E15" i="47"/>
  <c r="G14" i="47"/>
  <c r="E14" i="47"/>
  <c r="G13" i="47"/>
  <c r="E13" i="47"/>
  <c r="G12" i="47"/>
  <c r="E12" i="47"/>
  <c r="G11" i="47"/>
  <c r="E11" i="47"/>
  <c r="G10" i="47"/>
  <c r="E10" i="47"/>
  <c r="G9" i="47"/>
  <c r="E9" i="47"/>
  <c r="D113" i="46"/>
  <c r="G111" i="46"/>
  <c r="E111" i="46"/>
  <c r="G110" i="46"/>
  <c r="E110" i="46"/>
  <c r="G109" i="46"/>
  <c r="E109" i="46"/>
  <c r="G108" i="46"/>
  <c r="E108" i="46"/>
  <c r="G107" i="46"/>
  <c r="E107" i="46"/>
  <c r="G106" i="46"/>
  <c r="E106" i="46"/>
  <c r="G105" i="46"/>
  <c r="E105" i="46"/>
  <c r="G104" i="46"/>
  <c r="E104" i="46"/>
  <c r="G103" i="46"/>
  <c r="E103" i="46"/>
  <c r="G102" i="46"/>
  <c r="E102" i="46"/>
  <c r="G101" i="46"/>
  <c r="E101" i="46"/>
  <c r="G100" i="46"/>
  <c r="E100" i="46"/>
  <c r="G99" i="46"/>
  <c r="E99" i="46"/>
  <c r="G98" i="46"/>
  <c r="E98" i="46"/>
  <c r="G97" i="46"/>
  <c r="E97" i="46"/>
  <c r="G96" i="46"/>
  <c r="E96" i="46"/>
  <c r="G95" i="46"/>
  <c r="E95" i="46"/>
  <c r="G94" i="46"/>
  <c r="E94" i="46"/>
  <c r="G93" i="46"/>
  <c r="E93" i="46"/>
  <c r="G92" i="46"/>
  <c r="E92" i="46"/>
  <c r="G91" i="46"/>
  <c r="E91" i="46"/>
  <c r="G90" i="46"/>
  <c r="E90" i="46"/>
  <c r="G89" i="46"/>
  <c r="E89" i="46"/>
  <c r="G88" i="46"/>
  <c r="E88" i="46"/>
  <c r="G87" i="46"/>
  <c r="E87" i="46"/>
  <c r="G86" i="46"/>
  <c r="E86" i="46"/>
  <c r="G85" i="46"/>
  <c r="E85" i="46"/>
  <c r="G84" i="46"/>
  <c r="E84" i="46"/>
  <c r="G83" i="46"/>
  <c r="E83" i="46"/>
  <c r="G82" i="46"/>
  <c r="E82" i="46"/>
  <c r="G81" i="46"/>
  <c r="E81" i="46"/>
  <c r="G80" i="46"/>
  <c r="E80" i="46"/>
  <c r="G79" i="46"/>
  <c r="E79" i="46"/>
  <c r="G78" i="46"/>
  <c r="E78" i="46"/>
  <c r="G77" i="46"/>
  <c r="E77" i="46"/>
  <c r="G76" i="46"/>
  <c r="E76" i="46"/>
  <c r="G75" i="46"/>
  <c r="E75" i="46"/>
  <c r="G74" i="46"/>
  <c r="E74" i="46"/>
  <c r="G73" i="46"/>
  <c r="E73" i="46"/>
  <c r="G72" i="46"/>
  <c r="E72" i="46"/>
  <c r="G71" i="46"/>
  <c r="E71" i="46"/>
  <c r="G70" i="46"/>
  <c r="E70" i="46"/>
  <c r="G69" i="46"/>
  <c r="E69" i="46"/>
  <c r="G68" i="46"/>
  <c r="E68" i="46"/>
  <c r="G67" i="46"/>
  <c r="E67" i="46"/>
  <c r="G66" i="46"/>
  <c r="E66" i="46"/>
  <c r="G65" i="46"/>
  <c r="E65" i="46"/>
  <c r="G64" i="46"/>
  <c r="E64" i="46"/>
  <c r="G63" i="46"/>
  <c r="E63" i="46"/>
  <c r="G62" i="46"/>
  <c r="E62" i="46"/>
  <c r="G61" i="46"/>
  <c r="E61" i="46"/>
  <c r="G60" i="46"/>
  <c r="E60" i="46"/>
  <c r="G59" i="46"/>
  <c r="E59" i="46"/>
  <c r="G58" i="46"/>
  <c r="E58" i="46"/>
  <c r="G57" i="46"/>
  <c r="E57" i="46"/>
  <c r="G56" i="46"/>
  <c r="E56" i="46"/>
  <c r="G55" i="46"/>
  <c r="E55" i="46"/>
  <c r="G54" i="46"/>
  <c r="E54" i="46"/>
  <c r="G53" i="46"/>
  <c r="E53" i="46"/>
  <c r="G52" i="46"/>
  <c r="E52" i="46"/>
  <c r="G51" i="46"/>
  <c r="E51" i="46"/>
  <c r="G50" i="46"/>
  <c r="E50" i="46"/>
  <c r="G49" i="46"/>
  <c r="E49" i="46"/>
  <c r="G48" i="46"/>
  <c r="E48" i="46"/>
  <c r="G47" i="46"/>
  <c r="E47" i="46"/>
  <c r="G46" i="46"/>
  <c r="E46" i="46"/>
  <c r="G45" i="46"/>
  <c r="E45" i="46"/>
  <c r="G44" i="46"/>
  <c r="E44" i="46"/>
  <c r="G43" i="46"/>
  <c r="E43" i="46"/>
  <c r="G42" i="46"/>
  <c r="E42" i="46"/>
  <c r="G41" i="46"/>
  <c r="E41" i="46"/>
  <c r="G40" i="46"/>
  <c r="E40" i="46"/>
  <c r="G39" i="46"/>
  <c r="E39" i="46"/>
  <c r="G38" i="46"/>
  <c r="E38" i="46"/>
  <c r="G37" i="46"/>
  <c r="E37" i="46"/>
  <c r="G36" i="46"/>
  <c r="E36" i="46"/>
  <c r="G35" i="46"/>
  <c r="E35" i="46"/>
  <c r="G34" i="46"/>
  <c r="E34" i="46"/>
  <c r="G33" i="46"/>
  <c r="E33" i="46"/>
  <c r="G32" i="46"/>
  <c r="E32" i="46"/>
  <c r="G31" i="46"/>
  <c r="E31" i="46"/>
  <c r="G30" i="46"/>
  <c r="E30" i="46"/>
  <c r="G29" i="46"/>
  <c r="E29" i="46"/>
  <c r="G28" i="46"/>
  <c r="E28" i="46"/>
  <c r="G27" i="46"/>
  <c r="E27" i="46"/>
  <c r="G26" i="46"/>
  <c r="E26" i="46"/>
  <c r="G25" i="46"/>
  <c r="E25" i="46"/>
  <c r="G24" i="46"/>
  <c r="E24" i="46"/>
  <c r="G23" i="46"/>
  <c r="E23" i="46"/>
  <c r="G22" i="46"/>
  <c r="E22" i="46"/>
  <c r="G21" i="46"/>
  <c r="E21" i="46"/>
  <c r="G20" i="46"/>
  <c r="E20" i="46"/>
  <c r="G19" i="46"/>
  <c r="E19" i="46"/>
  <c r="G18" i="46"/>
  <c r="E18" i="46"/>
  <c r="G17" i="46"/>
  <c r="E17" i="46"/>
  <c r="G16" i="46"/>
  <c r="E16" i="46"/>
  <c r="G15" i="46"/>
  <c r="E15" i="46"/>
  <c r="G14" i="46"/>
  <c r="E14" i="46"/>
  <c r="G13" i="46"/>
  <c r="E13" i="46"/>
  <c r="G12" i="46"/>
  <c r="E12" i="46"/>
  <c r="G11" i="46"/>
  <c r="E11" i="46"/>
  <c r="G10" i="46"/>
  <c r="E10" i="46"/>
  <c r="G9" i="46"/>
  <c r="E9" i="46"/>
  <c r="D113" i="45"/>
  <c r="G111" i="45"/>
  <c r="E111" i="45"/>
  <c r="G110" i="45"/>
  <c r="E110" i="45"/>
  <c r="G109" i="45"/>
  <c r="E109" i="45"/>
  <c r="G108" i="45"/>
  <c r="E108" i="45"/>
  <c r="G107" i="45"/>
  <c r="E107" i="45"/>
  <c r="G106" i="45"/>
  <c r="E106" i="45"/>
  <c r="G105" i="45"/>
  <c r="E105" i="45"/>
  <c r="G104" i="45"/>
  <c r="E104" i="45"/>
  <c r="G103" i="45"/>
  <c r="E103" i="45"/>
  <c r="G102" i="45"/>
  <c r="E102" i="45"/>
  <c r="G101" i="45"/>
  <c r="E101" i="45"/>
  <c r="G100" i="45"/>
  <c r="E100" i="45"/>
  <c r="G99" i="45"/>
  <c r="E99" i="45"/>
  <c r="G98" i="45"/>
  <c r="E98" i="45"/>
  <c r="G97" i="45"/>
  <c r="E97" i="45"/>
  <c r="G96" i="45"/>
  <c r="E96" i="45"/>
  <c r="G95" i="45"/>
  <c r="E95" i="45"/>
  <c r="G94" i="45"/>
  <c r="E94" i="45"/>
  <c r="G93" i="45"/>
  <c r="E93" i="45"/>
  <c r="G92" i="45"/>
  <c r="E92" i="45"/>
  <c r="G91" i="45"/>
  <c r="E91" i="45"/>
  <c r="G90" i="45"/>
  <c r="E90" i="45"/>
  <c r="G89" i="45"/>
  <c r="E89" i="45"/>
  <c r="G88" i="45"/>
  <c r="E88" i="45"/>
  <c r="G87" i="45"/>
  <c r="E87" i="45"/>
  <c r="G86" i="45"/>
  <c r="E86" i="45"/>
  <c r="G85" i="45"/>
  <c r="E85" i="45"/>
  <c r="G84" i="45"/>
  <c r="E84" i="45"/>
  <c r="G83" i="45"/>
  <c r="E83" i="45"/>
  <c r="G82" i="45"/>
  <c r="E82" i="45"/>
  <c r="G81" i="45"/>
  <c r="E81" i="45"/>
  <c r="G80" i="45"/>
  <c r="E80" i="45"/>
  <c r="G79" i="45"/>
  <c r="E79" i="45"/>
  <c r="G78" i="45"/>
  <c r="E78" i="45"/>
  <c r="G77" i="45"/>
  <c r="E77" i="45"/>
  <c r="G76" i="45"/>
  <c r="E76" i="45"/>
  <c r="G75" i="45"/>
  <c r="E75" i="45"/>
  <c r="G74" i="45"/>
  <c r="E74" i="45"/>
  <c r="G73" i="45"/>
  <c r="E73" i="45"/>
  <c r="G72" i="45"/>
  <c r="E72" i="45"/>
  <c r="G71" i="45"/>
  <c r="E71" i="45"/>
  <c r="G70" i="45"/>
  <c r="E70" i="45"/>
  <c r="G69" i="45"/>
  <c r="E69" i="45"/>
  <c r="G68" i="45"/>
  <c r="E68" i="45"/>
  <c r="G67" i="45"/>
  <c r="E67" i="45"/>
  <c r="G66" i="45"/>
  <c r="E66" i="45"/>
  <c r="G65" i="45"/>
  <c r="E65" i="45"/>
  <c r="G64" i="45"/>
  <c r="E64" i="45"/>
  <c r="G63" i="45"/>
  <c r="E63" i="45"/>
  <c r="G62" i="45"/>
  <c r="E62" i="45"/>
  <c r="G61" i="45"/>
  <c r="E61" i="45"/>
  <c r="G60" i="45"/>
  <c r="E60" i="45"/>
  <c r="G59" i="45"/>
  <c r="E59" i="45"/>
  <c r="G58" i="45"/>
  <c r="E58" i="45"/>
  <c r="G57" i="45"/>
  <c r="E57" i="45"/>
  <c r="G56" i="45"/>
  <c r="E56" i="45"/>
  <c r="G55" i="45"/>
  <c r="E55" i="45"/>
  <c r="G54" i="45"/>
  <c r="E54" i="45"/>
  <c r="G53" i="45"/>
  <c r="E53" i="45"/>
  <c r="G52" i="45"/>
  <c r="E52" i="45"/>
  <c r="G51" i="45"/>
  <c r="E51" i="45"/>
  <c r="G50" i="45"/>
  <c r="E50" i="45"/>
  <c r="G49" i="45"/>
  <c r="E49" i="45"/>
  <c r="G48" i="45"/>
  <c r="E48" i="45"/>
  <c r="G47" i="45"/>
  <c r="E47" i="45"/>
  <c r="G46" i="45"/>
  <c r="E46" i="45"/>
  <c r="G45" i="45"/>
  <c r="E45" i="45"/>
  <c r="G44" i="45"/>
  <c r="E44" i="45"/>
  <c r="G43" i="45"/>
  <c r="E43" i="45"/>
  <c r="G42" i="45"/>
  <c r="E42" i="45"/>
  <c r="G41" i="45"/>
  <c r="E41" i="45"/>
  <c r="G40" i="45"/>
  <c r="E40" i="45"/>
  <c r="G39" i="45"/>
  <c r="E39" i="45"/>
  <c r="G38" i="45"/>
  <c r="E38" i="45"/>
  <c r="G37" i="45"/>
  <c r="E37" i="45"/>
  <c r="G36" i="45"/>
  <c r="E36" i="45"/>
  <c r="G35" i="45"/>
  <c r="E35" i="45"/>
  <c r="G34" i="45"/>
  <c r="E34" i="45"/>
  <c r="G33" i="45"/>
  <c r="E33" i="45"/>
  <c r="G32" i="45"/>
  <c r="E32" i="45"/>
  <c r="G31" i="45"/>
  <c r="E31" i="45"/>
  <c r="G30" i="45"/>
  <c r="E30" i="45"/>
  <c r="G29" i="45"/>
  <c r="E29" i="45"/>
  <c r="G28" i="45"/>
  <c r="E28" i="45"/>
  <c r="G27" i="45"/>
  <c r="E27" i="45"/>
  <c r="G26" i="45"/>
  <c r="E26" i="45"/>
  <c r="G25" i="45"/>
  <c r="E25" i="45"/>
  <c r="G24" i="45"/>
  <c r="E24" i="45"/>
  <c r="G23" i="45"/>
  <c r="E23" i="45"/>
  <c r="G22" i="45"/>
  <c r="E22" i="45"/>
  <c r="G21" i="45"/>
  <c r="E21" i="45"/>
  <c r="G20" i="45"/>
  <c r="E20" i="45"/>
  <c r="G19" i="45"/>
  <c r="E19" i="45"/>
  <c r="G18" i="45"/>
  <c r="E18" i="45"/>
  <c r="G17" i="45"/>
  <c r="E17" i="45"/>
  <c r="G16" i="45"/>
  <c r="E16" i="45"/>
  <c r="G15" i="45"/>
  <c r="E15" i="45"/>
  <c r="G14" i="45"/>
  <c r="E14" i="45"/>
  <c r="G13" i="45"/>
  <c r="E13" i="45"/>
  <c r="G12" i="45"/>
  <c r="E12" i="45"/>
  <c r="G11" i="45"/>
  <c r="E11" i="45"/>
  <c r="G10" i="45"/>
  <c r="E10" i="45"/>
  <c r="G9" i="45"/>
  <c r="E9" i="45"/>
  <c r="C112" i="8"/>
  <c r="D112" i="44"/>
  <c r="G111" i="44"/>
  <c r="E111" i="44"/>
  <c r="G110" i="44"/>
  <c r="E110" i="44"/>
  <c r="G109" i="44"/>
  <c r="E109" i="44"/>
  <c r="G108" i="44"/>
  <c r="E108" i="44"/>
  <c r="G107" i="44"/>
  <c r="E107" i="44"/>
  <c r="G106" i="44"/>
  <c r="E106" i="44"/>
  <c r="G105" i="44"/>
  <c r="E105" i="44"/>
  <c r="G104" i="44"/>
  <c r="E104" i="44"/>
  <c r="G103" i="44"/>
  <c r="E103" i="44"/>
  <c r="G102" i="44"/>
  <c r="E102" i="44"/>
  <c r="G101" i="44"/>
  <c r="E101" i="44"/>
  <c r="G100" i="44"/>
  <c r="E100" i="44"/>
  <c r="G99" i="44"/>
  <c r="E99" i="44"/>
  <c r="G98" i="44"/>
  <c r="E98" i="44"/>
  <c r="G97" i="44"/>
  <c r="E97" i="44"/>
  <c r="G96" i="44"/>
  <c r="E96" i="44"/>
  <c r="G95" i="44"/>
  <c r="E95" i="44"/>
  <c r="G94" i="44"/>
  <c r="E94" i="44"/>
  <c r="G93" i="44"/>
  <c r="E93" i="44"/>
  <c r="G92" i="44"/>
  <c r="E92" i="44"/>
  <c r="G91" i="44"/>
  <c r="E91" i="44"/>
  <c r="G90" i="44"/>
  <c r="E90" i="44"/>
  <c r="G89" i="44"/>
  <c r="E89" i="44"/>
  <c r="G88" i="44"/>
  <c r="E88" i="44"/>
  <c r="G87" i="44"/>
  <c r="E87" i="44"/>
  <c r="G86" i="44"/>
  <c r="E86" i="44"/>
  <c r="G85" i="44"/>
  <c r="E85" i="44"/>
  <c r="G84" i="44"/>
  <c r="E84" i="44"/>
  <c r="G83" i="44"/>
  <c r="E83" i="44"/>
  <c r="G82" i="44"/>
  <c r="E82" i="44"/>
  <c r="G81" i="44"/>
  <c r="E81" i="44"/>
  <c r="G80" i="44"/>
  <c r="E80" i="44"/>
  <c r="G79" i="44"/>
  <c r="E79" i="44"/>
  <c r="G78" i="44"/>
  <c r="E78" i="44"/>
  <c r="G77" i="44"/>
  <c r="E77" i="44"/>
  <c r="G76" i="44"/>
  <c r="E76" i="44"/>
  <c r="G75" i="44"/>
  <c r="E75" i="44"/>
  <c r="G74" i="44"/>
  <c r="E74" i="44"/>
  <c r="G73" i="44"/>
  <c r="E73" i="44"/>
  <c r="G72" i="44"/>
  <c r="E72" i="44"/>
  <c r="G71" i="44"/>
  <c r="E71" i="44"/>
  <c r="G70" i="44"/>
  <c r="E70" i="44"/>
  <c r="G69" i="44"/>
  <c r="E69" i="44"/>
  <c r="G68" i="44"/>
  <c r="E68" i="44"/>
  <c r="G67" i="44"/>
  <c r="E67" i="44"/>
  <c r="G66" i="44"/>
  <c r="E66" i="44"/>
  <c r="G65" i="44"/>
  <c r="E65" i="44"/>
  <c r="G64" i="44"/>
  <c r="E64" i="44"/>
  <c r="G63" i="44"/>
  <c r="E63" i="44"/>
  <c r="G62" i="44"/>
  <c r="E62" i="44"/>
  <c r="G61" i="44"/>
  <c r="E61" i="44"/>
  <c r="G60" i="44"/>
  <c r="E60" i="44"/>
  <c r="G59" i="44"/>
  <c r="E59" i="44"/>
  <c r="G58" i="44"/>
  <c r="E58" i="44"/>
  <c r="G57" i="44"/>
  <c r="E57" i="44"/>
  <c r="G56" i="44"/>
  <c r="E56" i="44"/>
  <c r="G55" i="44"/>
  <c r="E55" i="44"/>
  <c r="G54" i="44"/>
  <c r="E54" i="44"/>
  <c r="G53" i="44"/>
  <c r="E53" i="44"/>
  <c r="G52" i="44"/>
  <c r="E52" i="44"/>
  <c r="G51" i="44"/>
  <c r="E51" i="44"/>
  <c r="G50" i="44"/>
  <c r="E50" i="44"/>
  <c r="G49" i="44"/>
  <c r="E49" i="44"/>
  <c r="G48" i="44"/>
  <c r="E48" i="44"/>
  <c r="G47" i="44"/>
  <c r="E47" i="44"/>
  <c r="G46" i="44"/>
  <c r="E46" i="44"/>
  <c r="G45" i="44"/>
  <c r="E45" i="44"/>
  <c r="G44" i="44"/>
  <c r="E44" i="44"/>
  <c r="G43" i="44"/>
  <c r="E43" i="44"/>
  <c r="G42" i="44"/>
  <c r="E42" i="44"/>
  <c r="G41" i="44"/>
  <c r="E41" i="44"/>
  <c r="G40" i="44"/>
  <c r="E40" i="44"/>
  <c r="G39" i="44"/>
  <c r="E39" i="44"/>
  <c r="G38" i="44"/>
  <c r="E38" i="44"/>
  <c r="G37" i="44"/>
  <c r="E37" i="44"/>
  <c r="G36" i="44"/>
  <c r="E36" i="44"/>
  <c r="G35" i="44"/>
  <c r="E35" i="44"/>
  <c r="G34" i="44"/>
  <c r="E34" i="44"/>
  <c r="G33" i="44"/>
  <c r="E33" i="44"/>
  <c r="G32" i="44"/>
  <c r="E32" i="44"/>
  <c r="G31" i="44"/>
  <c r="E31" i="44"/>
  <c r="G30" i="44"/>
  <c r="E30" i="44"/>
  <c r="G29" i="44"/>
  <c r="E29" i="44"/>
  <c r="G28" i="44"/>
  <c r="E28" i="44"/>
  <c r="G27" i="44"/>
  <c r="E27" i="44"/>
  <c r="G26" i="44"/>
  <c r="E26" i="44"/>
  <c r="G25" i="44"/>
  <c r="E25" i="44"/>
  <c r="G24" i="44"/>
  <c r="E24" i="44"/>
  <c r="G23" i="44"/>
  <c r="E23" i="44"/>
  <c r="G22" i="44"/>
  <c r="E22" i="44"/>
  <c r="G21" i="44"/>
  <c r="E21" i="44"/>
  <c r="G20" i="44"/>
  <c r="E20" i="44"/>
  <c r="G19" i="44"/>
  <c r="E19" i="44"/>
  <c r="G18" i="44"/>
  <c r="E18" i="44"/>
  <c r="G17" i="44"/>
  <c r="E17" i="44"/>
  <c r="G16" i="44"/>
  <c r="E16" i="44"/>
  <c r="G15" i="44"/>
  <c r="E15" i="44"/>
  <c r="G14" i="44"/>
  <c r="E14" i="44"/>
  <c r="G13" i="44"/>
  <c r="E13" i="44"/>
  <c r="G12" i="44"/>
  <c r="E12" i="44"/>
  <c r="G11" i="44"/>
  <c r="E11" i="44"/>
  <c r="G10" i="44"/>
  <c r="E10" i="44"/>
  <c r="G9" i="44"/>
  <c r="E9" i="44"/>
  <c r="D112" i="43"/>
  <c r="M100" i="43"/>
  <c r="G111" i="43"/>
  <c r="E111" i="43"/>
  <c r="G110" i="43"/>
  <c r="E110" i="43"/>
  <c r="G109" i="43"/>
  <c r="E109" i="43"/>
  <c r="G108" i="43"/>
  <c r="E108" i="43"/>
  <c r="G107" i="43"/>
  <c r="E107" i="43"/>
  <c r="G106" i="43"/>
  <c r="E106" i="43"/>
  <c r="G105" i="43"/>
  <c r="E105" i="43"/>
  <c r="G104" i="43"/>
  <c r="E104" i="43"/>
  <c r="G103" i="43"/>
  <c r="E103" i="43"/>
  <c r="G102" i="43"/>
  <c r="E102" i="43"/>
  <c r="G101" i="43"/>
  <c r="E101" i="43"/>
  <c r="G100" i="43"/>
  <c r="E100" i="43"/>
  <c r="G99" i="43"/>
  <c r="E99" i="43"/>
  <c r="G98" i="43"/>
  <c r="E98" i="43"/>
  <c r="G97" i="43"/>
  <c r="E97" i="43"/>
  <c r="G96" i="43"/>
  <c r="E96" i="43"/>
  <c r="G95" i="43"/>
  <c r="E95" i="43"/>
  <c r="G94" i="43"/>
  <c r="E94" i="43"/>
  <c r="G93" i="43"/>
  <c r="E93" i="43"/>
  <c r="G92" i="43"/>
  <c r="E92" i="43"/>
  <c r="G91" i="43"/>
  <c r="E91" i="43"/>
  <c r="G90" i="43"/>
  <c r="E90" i="43"/>
  <c r="G89" i="43"/>
  <c r="E89" i="43"/>
  <c r="G88" i="43"/>
  <c r="E88" i="43"/>
  <c r="G87" i="43"/>
  <c r="E87" i="43"/>
  <c r="G86" i="43"/>
  <c r="E86" i="43"/>
  <c r="G85" i="43"/>
  <c r="E85" i="43"/>
  <c r="G84" i="43"/>
  <c r="E84" i="43"/>
  <c r="G83" i="43"/>
  <c r="E83" i="43"/>
  <c r="G82" i="43"/>
  <c r="E82" i="43"/>
  <c r="G81" i="43"/>
  <c r="E81" i="43"/>
  <c r="G80" i="43"/>
  <c r="E80" i="43"/>
  <c r="G79" i="43"/>
  <c r="E79" i="43"/>
  <c r="G78" i="43"/>
  <c r="E78" i="43"/>
  <c r="G77" i="43"/>
  <c r="E77" i="43"/>
  <c r="G76" i="43"/>
  <c r="E76" i="43"/>
  <c r="G75" i="43"/>
  <c r="E75" i="43"/>
  <c r="G74" i="43"/>
  <c r="E74" i="43"/>
  <c r="G73" i="43"/>
  <c r="E73" i="43"/>
  <c r="G72" i="43"/>
  <c r="E72" i="43"/>
  <c r="G71" i="43"/>
  <c r="E71" i="43"/>
  <c r="G70" i="43"/>
  <c r="E70" i="43"/>
  <c r="G69" i="43"/>
  <c r="E69" i="43"/>
  <c r="G68" i="43"/>
  <c r="E68" i="43"/>
  <c r="G67" i="43"/>
  <c r="E67" i="43"/>
  <c r="G66" i="43"/>
  <c r="E66" i="43"/>
  <c r="G65" i="43"/>
  <c r="E65" i="43"/>
  <c r="G64" i="43"/>
  <c r="E64" i="43"/>
  <c r="G63" i="43"/>
  <c r="E63" i="43"/>
  <c r="G62" i="43"/>
  <c r="E62" i="43"/>
  <c r="G61" i="43"/>
  <c r="E61" i="43"/>
  <c r="G60" i="43"/>
  <c r="E60" i="43"/>
  <c r="G59" i="43"/>
  <c r="E59" i="43"/>
  <c r="G58" i="43"/>
  <c r="E58" i="43"/>
  <c r="G57" i="43"/>
  <c r="E57" i="43"/>
  <c r="G56" i="43"/>
  <c r="E56" i="43"/>
  <c r="G55" i="43"/>
  <c r="E55" i="43"/>
  <c r="G54" i="43"/>
  <c r="E54" i="43"/>
  <c r="G53" i="43"/>
  <c r="E53" i="43"/>
  <c r="G52" i="43"/>
  <c r="E52" i="43"/>
  <c r="G51" i="43"/>
  <c r="E51" i="43"/>
  <c r="G50" i="43"/>
  <c r="E50" i="43"/>
  <c r="G49" i="43"/>
  <c r="E49" i="43"/>
  <c r="G48" i="43"/>
  <c r="E48" i="43"/>
  <c r="G47" i="43"/>
  <c r="E47" i="43"/>
  <c r="G46" i="43"/>
  <c r="E46" i="43"/>
  <c r="G45" i="43"/>
  <c r="E45" i="43"/>
  <c r="G44" i="43"/>
  <c r="E44" i="43"/>
  <c r="G43" i="43"/>
  <c r="E43" i="43"/>
  <c r="G42" i="43"/>
  <c r="E42" i="43"/>
  <c r="G41" i="43"/>
  <c r="E41" i="43"/>
  <c r="G40" i="43"/>
  <c r="E40" i="43"/>
  <c r="G39" i="43"/>
  <c r="E39" i="43"/>
  <c r="G38" i="43"/>
  <c r="E38" i="43"/>
  <c r="G37" i="43"/>
  <c r="E37" i="43"/>
  <c r="G36" i="43"/>
  <c r="E36" i="43"/>
  <c r="G35" i="43"/>
  <c r="E35" i="43"/>
  <c r="G34" i="43"/>
  <c r="E34" i="43"/>
  <c r="G33" i="43"/>
  <c r="E33" i="43"/>
  <c r="G32" i="43"/>
  <c r="E32" i="43"/>
  <c r="G31" i="43"/>
  <c r="E31" i="43"/>
  <c r="G30" i="43"/>
  <c r="E30" i="43"/>
  <c r="G29" i="43"/>
  <c r="E29" i="43"/>
  <c r="G28" i="43"/>
  <c r="E28" i="43"/>
  <c r="G27" i="43"/>
  <c r="E27" i="43"/>
  <c r="G26" i="43"/>
  <c r="E26" i="43"/>
  <c r="G25" i="43"/>
  <c r="E25" i="43"/>
  <c r="G24" i="43"/>
  <c r="E24" i="43"/>
  <c r="G23" i="43"/>
  <c r="E23" i="43"/>
  <c r="G22" i="43"/>
  <c r="E22" i="43"/>
  <c r="G21" i="43"/>
  <c r="E21" i="43"/>
  <c r="G20" i="43"/>
  <c r="E20" i="43"/>
  <c r="G19" i="43"/>
  <c r="E19" i="43"/>
  <c r="G18" i="43"/>
  <c r="E18" i="43"/>
  <c r="G17" i="43"/>
  <c r="E17" i="43"/>
  <c r="G16" i="43"/>
  <c r="E16" i="43"/>
  <c r="G15" i="43"/>
  <c r="E15" i="43"/>
  <c r="G14" i="43"/>
  <c r="E14" i="43"/>
  <c r="G13" i="43"/>
  <c r="E13" i="43"/>
  <c r="G12" i="43"/>
  <c r="E12" i="43"/>
  <c r="G11" i="43"/>
  <c r="E11" i="43"/>
  <c r="G10" i="43"/>
  <c r="E10" i="43"/>
  <c r="G9" i="43"/>
  <c r="E9" i="43"/>
  <c r="D112" i="42"/>
  <c r="G110" i="42"/>
  <c r="E110" i="42"/>
  <c r="G105" i="42"/>
  <c r="E105" i="42"/>
  <c r="G103" i="42"/>
  <c r="E103" i="42"/>
  <c r="G101" i="42"/>
  <c r="E101" i="42"/>
  <c r="G98" i="42"/>
  <c r="E98" i="42"/>
  <c r="G93" i="42"/>
  <c r="E93" i="42"/>
  <c r="G90" i="42"/>
  <c r="E90" i="42"/>
  <c r="G89" i="42"/>
  <c r="E89" i="42"/>
  <c r="G88" i="42"/>
  <c r="E88" i="42"/>
  <c r="G82" i="42"/>
  <c r="E82" i="42"/>
  <c r="G70" i="42"/>
  <c r="E70" i="42"/>
  <c r="G69" i="42"/>
  <c r="E69" i="42"/>
  <c r="G67" i="42"/>
  <c r="E67" i="42"/>
  <c r="G64" i="42"/>
  <c r="E64" i="42"/>
  <c r="G60" i="42"/>
  <c r="E60" i="42"/>
  <c r="G55" i="42"/>
  <c r="E55" i="42"/>
  <c r="G53" i="42"/>
  <c r="E53" i="42"/>
  <c r="G51" i="42"/>
  <c r="E51" i="42"/>
  <c r="G47" i="42"/>
  <c r="E47" i="42"/>
  <c r="G36" i="42"/>
  <c r="E36" i="42"/>
  <c r="G35" i="42"/>
  <c r="E35" i="42"/>
  <c r="G33" i="42"/>
  <c r="E33" i="42"/>
  <c r="G27" i="42"/>
  <c r="E27" i="42"/>
  <c r="G22" i="42"/>
  <c r="E22" i="42"/>
  <c r="G19" i="42"/>
  <c r="E19" i="42"/>
  <c r="G18" i="42"/>
  <c r="E18" i="42"/>
  <c r="G17" i="42"/>
  <c r="E17" i="42"/>
  <c r="G9" i="42"/>
  <c r="E9" i="42"/>
  <c r="G109" i="42"/>
  <c r="E109" i="42"/>
  <c r="G107" i="42"/>
  <c r="E107" i="42"/>
  <c r="G104" i="42"/>
  <c r="E104" i="42"/>
  <c r="G102" i="42"/>
  <c r="E102" i="42"/>
  <c r="G100" i="42"/>
  <c r="E100" i="42"/>
  <c r="G94" i="42"/>
  <c r="E94" i="42"/>
  <c r="G92" i="42"/>
  <c r="E92" i="42"/>
  <c r="G91" i="42"/>
  <c r="E91" i="42"/>
  <c r="G84" i="42"/>
  <c r="E84" i="42"/>
  <c r="G81" i="42"/>
  <c r="E81" i="42"/>
  <c r="G77" i="42"/>
  <c r="E77" i="42"/>
  <c r="G66" i="42"/>
  <c r="E66" i="42"/>
  <c r="G65" i="42"/>
  <c r="E65" i="42"/>
  <c r="G63" i="42"/>
  <c r="E63" i="42"/>
  <c r="G61" i="42"/>
  <c r="E61" i="42"/>
  <c r="G59" i="42"/>
  <c r="E59" i="42"/>
  <c r="G50" i="42"/>
  <c r="E50" i="42"/>
  <c r="G49" i="42"/>
  <c r="E49" i="42"/>
  <c r="G46" i="42"/>
  <c r="E46" i="42"/>
  <c r="G45" i="42"/>
  <c r="E45" i="42"/>
  <c r="G42" i="42"/>
  <c r="E42" i="42"/>
  <c r="G37" i="42"/>
  <c r="E37" i="42"/>
  <c r="G34" i="42"/>
  <c r="E34" i="42"/>
  <c r="G29" i="42"/>
  <c r="E29" i="42"/>
  <c r="G26" i="42"/>
  <c r="E26" i="42"/>
  <c r="G21" i="42"/>
  <c r="E21" i="42"/>
  <c r="G20" i="42"/>
  <c r="E20" i="42"/>
  <c r="G13" i="42"/>
  <c r="E13" i="42"/>
  <c r="G12" i="42"/>
  <c r="E12" i="42"/>
  <c r="G10" i="42"/>
  <c r="E10" i="42"/>
  <c r="G111" i="42"/>
  <c r="E111" i="42"/>
  <c r="G83" i="42"/>
  <c r="E83" i="42"/>
  <c r="G56" i="42"/>
  <c r="E56" i="42"/>
  <c r="G28" i="42"/>
  <c r="E28" i="42"/>
  <c r="G62" i="42"/>
  <c r="E62" i="42"/>
  <c r="G31" i="42"/>
  <c r="E31" i="42"/>
  <c r="G23" i="42"/>
  <c r="E23" i="42"/>
  <c r="G73" i="42"/>
  <c r="E73" i="42"/>
  <c r="G96" i="42"/>
  <c r="E96" i="42"/>
  <c r="G106" i="42"/>
  <c r="E106" i="42"/>
  <c r="G87" i="42"/>
  <c r="E87" i="42"/>
  <c r="G76" i="42"/>
  <c r="E76" i="42"/>
  <c r="G14" i="42"/>
  <c r="E14" i="42"/>
  <c r="G38" i="42"/>
  <c r="E38" i="42"/>
  <c r="G40" i="42"/>
  <c r="E40" i="42"/>
  <c r="G57" i="42"/>
  <c r="E57" i="42"/>
  <c r="G43" i="42"/>
  <c r="E43" i="42"/>
  <c r="G72" i="42"/>
  <c r="E72" i="42"/>
  <c r="G95" i="42"/>
  <c r="E95" i="42"/>
  <c r="G79" i="42"/>
  <c r="E79" i="42"/>
  <c r="G97" i="42"/>
  <c r="E97" i="42"/>
  <c r="G99" i="42"/>
  <c r="E99" i="42"/>
  <c r="G108" i="42"/>
  <c r="E108" i="42"/>
  <c r="G86" i="42"/>
  <c r="E86" i="42"/>
  <c r="G71" i="42"/>
  <c r="E71" i="42"/>
  <c r="G85" i="42"/>
  <c r="E85" i="42"/>
  <c r="G15" i="42"/>
  <c r="E15" i="42"/>
  <c r="G54" i="42"/>
  <c r="E54" i="42"/>
  <c r="G39" i="42"/>
  <c r="E39" i="42"/>
  <c r="G30" i="42"/>
  <c r="E30" i="42"/>
  <c r="G80" i="42"/>
  <c r="E80" i="42"/>
  <c r="G44" i="42"/>
  <c r="E44" i="42"/>
  <c r="G75" i="42"/>
  <c r="E75" i="42"/>
  <c r="G24" i="42"/>
  <c r="E24" i="42"/>
  <c r="G25" i="42"/>
  <c r="E25" i="42"/>
  <c r="G52" i="42"/>
  <c r="E52" i="42"/>
  <c r="G32" i="42"/>
  <c r="E32" i="42"/>
  <c r="G74" i="42"/>
  <c r="E74" i="42"/>
  <c r="G68" i="42"/>
  <c r="E68" i="42"/>
  <c r="G48" i="42"/>
  <c r="E48" i="42"/>
  <c r="G78" i="42"/>
  <c r="E78" i="42"/>
  <c r="G16" i="42"/>
  <c r="E16" i="42"/>
  <c r="G11" i="42"/>
  <c r="E11" i="42"/>
  <c r="G58" i="42"/>
  <c r="E58" i="42"/>
  <c r="G41" i="42"/>
  <c r="E41" i="42"/>
  <c r="D112" i="41"/>
  <c r="G93" i="41"/>
  <c r="E93" i="41"/>
  <c r="G53" i="41"/>
  <c r="E53" i="41"/>
  <c r="G111" i="41"/>
  <c r="E111" i="41"/>
  <c r="G83" i="41"/>
  <c r="E83" i="41"/>
  <c r="G31" i="41"/>
  <c r="E31" i="41"/>
  <c r="G82" i="41"/>
  <c r="E82" i="41"/>
  <c r="G44" i="41"/>
  <c r="E44" i="41"/>
  <c r="G110" i="41"/>
  <c r="E110" i="41"/>
  <c r="G81" i="41"/>
  <c r="E81" i="41"/>
  <c r="G109" i="41"/>
  <c r="E109" i="41"/>
  <c r="G80" i="41"/>
  <c r="E80" i="41"/>
  <c r="G108" i="41"/>
  <c r="E108" i="41"/>
  <c r="G79" i="41"/>
  <c r="E79" i="41"/>
  <c r="G32" i="41"/>
  <c r="E32" i="41"/>
  <c r="G107" i="41"/>
  <c r="E107" i="41"/>
  <c r="G33" i="41"/>
  <c r="E33" i="41"/>
  <c r="G45" i="41"/>
  <c r="E45" i="41"/>
  <c r="G35" i="41"/>
  <c r="E35" i="41"/>
  <c r="G78" i="41"/>
  <c r="E78" i="41"/>
  <c r="G106" i="41"/>
  <c r="E106" i="41"/>
  <c r="G77" i="41"/>
  <c r="E77" i="41"/>
  <c r="G76" i="41"/>
  <c r="E76" i="41"/>
  <c r="G46" i="41"/>
  <c r="E46" i="41"/>
  <c r="G105" i="41"/>
  <c r="E105" i="41"/>
  <c r="G104" i="41"/>
  <c r="E104" i="41"/>
  <c r="G103" i="41"/>
  <c r="E103" i="41"/>
  <c r="G43" i="41"/>
  <c r="E43" i="41"/>
  <c r="G30" i="41"/>
  <c r="E30" i="41"/>
  <c r="G28" i="41"/>
  <c r="E28" i="41"/>
  <c r="G75" i="41"/>
  <c r="E75" i="41"/>
  <c r="G52" i="41"/>
  <c r="E52" i="41"/>
  <c r="G102" i="41"/>
  <c r="E102" i="41"/>
  <c r="G74" i="41"/>
  <c r="E74" i="41"/>
  <c r="G23" i="41"/>
  <c r="E23" i="41"/>
  <c r="G34" i="41"/>
  <c r="E34" i="41"/>
  <c r="G13" i="41"/>
  <c r="E13" i="41"/>
  <c r="G73" i="41"/>
  <c r="E73" i="41"/>
  <c r="G42" i="41"/>
  <c r="E42" i="41"/>
  <c r="G21" i="41"/>
  <c r="E21" i="41"/>
  <c r="G16" i="41"/>
  <c r="E16" i="41"/>
  <c r="G36" i="41"/>
  <c r="E36" i="41"/>
  <c r="G29" i="41"/>
  <c r="E29" i="41"/>
  <c r="G101" i="41"/>
  <c r="E101" i="41"/>
  <c r="G100" i="41"/>
  <c r="E100" i="41"/>
  <c r="G15" i="41"/>
  <c r="E15" i="41"/>
  <c r="G99" i="41"/>
  <c r="E99" i="41"/>
  <c r="G72" i="41"/>
  <c r="E72" i="41"/>
  <c r="G71" i="41"/>
  <c r="E71" i="41"/>
  <c r="G98" i="41"/>
  <c r="E98" i="41"/>
  <c r="G70" i="41"/>
  <c r="E70" i="41"/>
  <c r="G49" i="41"/>
  <c r="E49" i="41"/>
  <c r="G69" i="41"/>
  <c r="E69" i="41"/>
  <c r="G97" i="41"/>
  <c r="E97" i="41"/>
  <c r="G68" i="41"/>
  <c r="E68" i="41"/>
  <c r="G10" i="41"/>
  <c r="E10" i="41"/>
  <c r="G38" i="41"/>
  <c r="E38" i="41"/>
  <c r="G51" i="41"/>
  <c r="E51" i="41"/>
  <c r="G96" i="41"/>
  <c r="E96" i="41"/>
  <c r="G26" i="41"/>
  <c r="E26" i="41"/>
  <c r="G95" i="41"/>
  <c r="E95" i="41"/>
  <c r="G18" i="41"/>
  <c r="E18" i="41"/>
  <c r="G94" i="41"/>
  <c r="E94" i="41"/>
  <c r="G67" i="41"/>
  <c r="E67" i="41"/>
  <c r="G66" i="41"/>
  <c r="E66" i="41"/>
  <c r="G14" i="41"/>
  <c r="E14" i="41"/>
  <c r="G65" i="41"/>
  <c r="E65" i="41"/>
  <c r="G64" i="41"/>
  <c r="E64" i="41"/>
  <c r="G22" i="41"/>
  <c r="E22" i="41"/>
  <c r="G37" i="41"/>
  <c r="E37" i="41"/>
  <c r="G63" i="41"/>
  <c r="E63" i="41"/>
  <c r="G9" i="41"/>
  <c r="E9" i="41"/>
  <c r="G39" i="41"/>
  <c r="E39" i="41"/>
  <c r="G25" i="41"/>
  <c r="E25" i="41"/>
  <c r="G40" i="41"/>
  <c r="E40" i="41"/>
  <c r="G62" i="41"/>
  <c r="E62" i="41"/>
  <c r="G92" i="41"/>
  <c r="E92" i="41"/>
  <c r="G91" i="41"/>
  <c r="E91" i="41"/>
  <c r="G61" i="41"/>
  <c r="E61" i="41"/>
  <c r="G90" i="41"/>
  <c r="E90" i="41"/>
  <c r="G17" i="41"/>
  <c r="E17" i="41"/>
  <c r="G48" i="41"/>
  <c r="E48" i="41"/>
  <c r="G24" i="41"/>
  <c r="E24" i="41"/>
  <c r="G60" i="41"/>
  <c r="E60" i="41"/>
  <c r="G50" i="41"/>
  <c r="E50" i="41"/>
  <c r="G89" i="41"/>
  <c r="E89" i="41"/>
  <c r="G59" i="41"/>
  <c r="E59" i="41"/>
  <c r="G19" i="41"/>
  <c r="E19" i="41"/>
  <c r="G20" i="41"/>
  <c r="E20" i="41"/>
  <c r="G47" i="41"/>
  <c r="E47" i="41"/>
  <c r="G88" i="41"/>
  <c r="E88" i="41"/>
  <c r="G58" i="41"/>
  <c r="E58" i="41"/>
  <c r="G57" i="41"/>
  <c r="E57" i="41"/>
  <c r="G87" i="41"/>
  <c r="E87" i="41"/>
  <c r="G86" i="41"/>
  <c r="E86" i="41"/>
  <c r="G85" i="41"/>
  <c r="E85" i="41"/>
  <c r="G12" i="41"/>
  <c r="E12" i="41"/>
  <c r="G27" i="41"/>
  <c r="E27" i="41"/>
  <c r="G41" i="41"/>
  <c r="E41" i="41"/>
  <c r="G56" i="41"/>
  <c r="E56" i="41"/>
  <c r="G55" i="41"/>
  <c r="E55" i="41"/>
  <c r="G11" i="41"/>
  <c r="E11" i="41"/>
  <c r="G54" i="41"/>
  <c r="E54" i="41"/>
  <c r="G84" i="41"/>
  <c r="E84" i="41"/>
  <c r="P50" i="8"/>
  <c r="Q50" i="8"/>
  <c r="P93" i="8"/>
  <c r="Q93" i="8"/>
  <c r="P70" i="8"/>
  <c r="Q70" i="8"/>
  <c r="G48" i="39"/>
  <c r="G72" i="39"/>
  <c r="G76" i="39"/>
  <c r="G85" i="39"/>
  <c r="G100" i="39"/>
  <c r="G107" i="39"/>
  <c r="G84" i="39"/>
  <c r="G29" i="39"/>
  <c r="G18" i="39"/>
  <c r="G111" i="39"/>
  <c r="G63" i="39"/>
  <c r="G98" i="39"/>
  <c r="G35" i="39"/>
  <c r="G68" i="39"/>
  <c r="G83" i="39"/>
  <c r="G91" i="39"/>
  <c r="G43" i="39"/>
  <c r="G15" i="39"/>
  <c r="G21" i="39"/>
  <c r="G31" i="39"/>
  <c r="G60" i="39"/>
  <c r="G70" i="39"/>
  <c r="G10" i="39"/>
  <c r="G20" i="39"/>
  <c r="G55" i="39"/>
  <c r="G22" i="39"/>
  <c r="G51" i="39"/>
  <c r="G96" i="39"/>
  <c r="G78" i="39"/>
  <c r="G44" i="39"/>
  <c r="G113" i="39"/>
  <c r="G23" i="39"/>
  <c r="G38" i="39"/>
  <c r="G67" i="39"/>
  <c r="G33" i="39"/>
  <c r="G71" i="39"/>
  <c r="G61" i="39"/>
  <c r="G64" i="39"/>
  <c r="G116" i="39"/>
  <c r="G62" i="39"/>
  <c r="G66" i="39"/>
  <c r="G117" i="39"/>
  <c r="E117" i="39"/>
  <c r="E116" i="39"/>
  <c r="G115" i="39"/>
  <c r="E115" i="39"/>
  <c r="G114" i="39"/>
  <c r="E114" i="39"/>
  <c r="E113" i="39"/>
  <c r="G112" i="39"/>
  <c r="E112" i="39"/>
  <c r="E111" i="39"/>
  <c r="G110" i="39"/>
  <c r="E110" i="39"/>
  <c r="G109" i="39"/>
  <c r="E109" i="39"/>
  <c r="G108" i="39"/>
  <c r="E108" i="39"/>
  <c r="E107" i="39"/>
  <c r="G106" i="39"/>
  <c r="E106" i="39"/>
  <c r="G105" i="39"/>
  <c r="E105" i="39"/>
  <c r="G104" i="39"/>
  <c r="E104" i="39"/>
  <c r="G103" i="39"/>
  <c r="E103" i="39"/>
  <c r="G102" i="39"/>
  <c r="E102" i="39"/>
  <c r="G101" i="39"/>
  <c r="E101" i="39"/>
  <c r="E100" i="39"/>
  <c r="G99" i="39"/>
  <c r="E99" i="39"/>
  <c r="E98" i="39"/>
  <c r="G97" i="39"/>
  <c r="E97" i="39"/>
  <c r="E96" i="39"/>
  <c r="G95" i="39"/>
  <c r="E95" i="39"/>
  <c r="G94" i="39"/>
  <c r="E94" i="39"/>
  <c r="G93" i="39"/>
  <c r="E93" i="39"/>
  <c r="G92" i="39"/>
  <c r="E92" i="39"/>
  <c r="E91" i="39"/>
  <c r="G90" i="39"/>
  <c r="E90" i="39"/>
  <c r="G89" i="39"/>
  <c r="E89" i="39"/>
  <c r="G88" i="39"/>
  <c r="E88" i="39"/>
  <c r="G87" i="39"/>
  <c r="E87" i="39"/>
  <c r="G86" i="39"/>
  <c r="E86" i="39"/>
  <c r="E85" i="39"/>
  <c r="E84" i="39"/>
  <c r="E83" i="39"/>
  <c r="G82" i="39"/>
  <c r="E82" i="39"/>
  <c r="G81" i="39"/>
  <c r="E81" i="39"/>
  <c r="G80" i="39"/>
  <c r="E80" i="39"/>
  <c r="G79" i="39"/>
  <c r="E79" i="39"/>
  <c r="E78" i="39"/>
  <c r="G77" i="39"/>
  <c r="E77" i="39"/>
  <c r="E76" i="39"/>
  <c r="G75" i="39"/>
  <c r="E75" i="39"/>
  <c r="G74" i="39"/>
  <c r="E74" i="39"/>
  <c r="G73" i="39"/>
  <c r="E73" i="39"/>
  <c r="E72" i="39"/>
  <c r="E71" i="39"/>
  <c r="E70" i="39"/>
  <c r="G69" i="39"/>
  <c r="E69" i="39"/>
  <c r="E68" i="39"/>
  <c r="E67" i="39"/>
  <c r="E66" i="39"/>
  <c r="G65" i="39"/>
  <c r="E65" i="39"/>
  <c r="E64" i="39"/>
  <c r="E63" i="39"/>
  <c r="E62" i="39"/>
  <c r="E61" i="39"/>
  <c r="E60" i="39"/>
  <c r="G59" i="39"/>
  <c r="E59" i="39"/>
  <c r="G58" i="39"/>
  <c r="E58" i="39"/>
  <c r="G57" i="39"/>
  <c r="E57" i="39"/>
  <c r="G56" i="39"/>
  <c r="E56" i="39"/>
  <c r="E55" i="39"/>
  <c r="G54" i="39"/>
  <c r="E54" i="39"/>
  <c r="G53" i="39"/>
  <c r="E53" i="39"/>
  <c r="G52" i="39"/>
  <c r="E52" i="39"/>
  <c r="E51" i="39"/>
  <c r="G50" i="39"/>
  <c r="E50" i="39"/>
  <c r="G49" i="39"/>
  <c r="E49" i="39"/>
  <c r="E48" i="39"/>
  <c r="G47" i="39"/>
  <c r="E47" i="39"/>
  <c r="G46" i="39"/>
  <c r="E46" i="39"/>
  <c r="G45" i="39"/>
  <c r="E45" i="39"/>
  <c r="E44" i="39"/>
  <c r="E43" i="39"/>
  <c r="G42" i="39"/>
  <c r="E42" i="39"/>
  <c r="G41" i="39"/>
  <c r="E41" i="39"/>
  <c r="G40" i="39"/>
  <c r="E40" i="39"/>
  <c r="G39" i="39"/>
  <c r="E39" i="39"/>
  <c r="E38" i="39"/>
  <c r="G37" i="39"/>
  <c r="E37" i="39"/>
  <c r="G36" i="39"/>
  <c r="E36" i="39"/>
  <c r="E35" i="39"/>
  <c r="G34" i="39"/>
  <c r="E34" i="39"/>
  <c r="E33" i="39"/>
  <c r="G32" i="39"/>
  <c r="E32" i="39"/>
  <c r="E31" i="39"/>
  <c r="G30" i="39"/>
  <c r="E30" i="39"/>
  <c r="E29" i="39"/>
  <c r="G28" i="39"/>
  <c r="E28" i="39"/>
  <c r="G27" i="39"/>
  <c r="E27" i="39"/>
  <c r="G26" i="39"/>
  <c r="E26" i="39"/>
  <c r="G25" i="39"/>
  <c r="E25" i="39"/>
  <c r="G24" i="39"/>
  <c r="E24" i="39"/>
  <c r="E23" i="39"/>
  <c r="E22" i="39"/>
  <c r="E21" i="39"/>
  <c r="E20" i="39"/>
  <c r="G19" i="39"/>
  <c r="E19" i="39"/>
  <c r="E18" i="39"/>
  <c r="G17" i="39"/>
  <c r="E17" i="39"/>
  <c r="G16" i="39"/>
  <c r="E16" i="39"/>
  <c r="E15" i="39"/>
  <c r="G14" i="39"/>
  <c r="E14" i="39"/>
  <c r="G13" i="39"/>
  <c r="E13" i="39"/>
  <c r="G12" i="39"/>
  <c r="E12" i="39"/>
  <c r="G11" i="39"/>
  <c r="E11" i="39"/>
  <c r="E10" i="39"/>
  <c r="C106" i="40"/>
  <c r="C105" i="40"/>
  <c r="C104" i="40"/>
  <c r="C103" i="40"/>
  <c r="C102" i="40"/>
  <c r="C101" i="40"/>
  <c r="C100" i="40"/>
  <c r="C99" i="40"/>
  <c r="C98" i="40"/>
  <c r="C97" i="40"/>
  <c r="C96" i="40"/>
  <c r="C95" i="40"/>
  <c r="C94" i="40"/>
  <c r="C93" i="40"/>
  <c r="C92" i="40"/>
  <c r="C91" i="40"/>
  <c r="C90" i="40"/>
  <c r="C89" i="40"/>
  <c r="C88" i="40"/>
  <c r="C87" i="40"/>
  <c r="C86" i="40"/>
  <c r="C85" i="40"/>
  <c r="C84" i="40"/>
  <c r="C83" i="40"/>
  <c r="C82" i="40"/>
  <c r="C81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62" i="40"/>
  <c r="C63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4" i="40"/>
  <c r="G9" i="39" l="1"/>
  <c r="E9" i="39"/>
  <c r="P102" i="8"/>
  <c r="Q102" i="8"/>
  <c r="P35" i="8"/>
  <c r="Q35" i="8"/>
  <c r="P74" i="8"/>
  <c r="Q74" i="8"/>
  <c r="P45" i="8"/>
  <c r="Q45" i="8"/>
  <c r="P107" i="8"/>
  <c r="Q107" i="8"/>
  <c r="P24" i="8"/>
  <c r="Q24" i="8"/>
  <c r="P83" i="8"/>
  <c r="Q83" i="8"/>
  <c r="P34" i="8"/>
  <c r="Q34" i="8"/>
  <c r="P49" i="8"/>
  <c r="Q49" i="8"/>
  <c r="P41" i="8"/>
  <c r="Q41" i="8"/>
  <c r="P92" i="8"/>
  <c r="Q92" i="8"/>
  <c r="P91" i="8"/>
  <c r="Q91" i="8"/>
  <c r="P60" i="8"/>
  <c r="Q60" i="8"/>
  <c r="P21" i="8"/>
  <c r="Q21" i="8"/>
  <c r="P98" i="8"/>
  <c r="Q98" i="8"/>
  <c r="P30" i="8"/>
  <c r="Q30" i="8"/>
  <c r="P77" i="8"/>
  <c r="Q77" i="8"/>
  <c r="P53" i="8"/>
  <c r="Q53" i="8"/>
  <c r="P106" i="8"/>
  <c r="Q106" i="8"/>
  <c r="P16" i="8"/>
  <c r="Q16" i="8"/>
  <c r="P96" i="8"/>
  <c r="Q96" i="8"/>
  <c r="P15" i="8"/>
  <c r="Q15" i="8"/>
  <c r="P103" i="8"/>
  <c r="Q103" i="8"/>
  <c r="P12" i="8"/>
  <c r="Q12" i="8"/>
  <c r="P109" i="8"/>
  <c r="Q109" i="8"/>
  <c r="P55" i="8"/>
  <c r="Q55" i="8"/>
  <c r="P27" i="8"/>
  <c r="Q27" i="8"/>
  <c r="P79" i="8"/>
  <c r="Q79" i="8"/>
  <c r="P105" i="8"/>
  <c r="Q105" i="8"/>
  <c r="P67" i="8"/>
  <c r="Q67" i="8"/>
  <c r="P88" i="8"/>
  <c r="Q88" i="8"/>
  <c r="P62" i="8"/>
  <c r="Q62" i="8"/>
  <c r="P20" i="8"/>
  <c r="Q20" i="8"/>
  <c r="P42" i="8"/>
  <c r="Q42" i="8"/>
  <c r="P33" i="8"/>
  <c r="Q33" i="8"/>
  <c r="P56" i="8"/>
  <c r="Q56" i="8"/>
  <c r="P89" i="8"/>
  <c r="Q89" i="8"/>
  <c r="P29" i="8"/>
  <c r="Q29" i="8"/>
  <c r="P110" i="8"/>
  <c r="Q110" i="8"/>
  <c r="P28" i="8"/>
  <c r="Q28" i="8"/>
  <c r="P26" i="8"/>
  <c r="Q26" i="8"/>
  <c r="P47" i="8"/>
  <c r="Q47" i="8"/>
  <c r="P72" i="8"/>
  <c r="Q72" i="8"/>
  <c r="P100" i="8"/>
  <c r="Q100" i="8"/>
  <c r="P76" i="8"/>
  <c r="Q76" i="8"/>
  <c r="P58" i="8"/>
  <c r="Q58" i="8"/>
  <c r="P82" i="8"/>
  <c r="Q82" i="8"/>
  <c r="P61" i="8"/>
  <c r="Q61" i="8"/>
  <c r="P18" i="8"/>
  <c r="Q18" i="8"/>
  <c r="P40" i="8"/>
  <c r="Q40" i="8"/>
  <c r="P13" i="8"/>
  <c r="Q13" i="8"/>
  <c r="P95" i="8"/>
  <c r="Q95" i="8"/>
  <c r="P39" i="8"/>
  <c r="Q39" i="8"/>
  <c r="P57" i="8"/>
  <c r="Q57" i="8"/>
  <c r="P80" i="8"/>
  <c r="Q80" i="8"/>
  <c r="P63" i="8"/>
  <c r="Q63" i="8"/>
  <c r="P8" i="8"/>
  <c r="Q8" i="8"/>
  <c r="P78" i="8"/>
  <c r="Q78" i="8"/>
  <c r="P87" i="8"/>
  <c r="Q87" i="8"/>
  <c r="P97" i="8"/>
  <c r="Q97" i="8"/>
  <c r="P54" i="8"/>
  <c r="Q54" i="8"/>
  <c r="P101" i="8"/>
  <c r="Q101" i="8"/>
  <c r="P94" i="8"/>
  <c r="Q94" i="8"/>
  <c r="P66" i="8"/>
  <c r="Q66" i="8"/>
  <c r="P104" i="8"/>
  <c r="Q104" i="8"/>
  <c r="P65" i="8"/>
  <c r="Q65" i="8"/>
  <c r="P9" i="8"/>
  <c r="Q9" i="8"/>
  <c r="P59" i="8"/>
  <c r="Q59" i="8"/>
  <c r="P99" i="8"/>
  <c r="Q99" i="8"/>
  <c r="P19" i="8"/>
  <c r="Q19" i="8"/>
  <c r="P48" i="8"/>
  <c r="Q48" i="8"/>
  <c r="P71" i="8"/>
  <c r="Q71" i="8"/>
  <c r="P11" i="8"/>
  <c r="Q11" i="8"/>
  <c r="P23" i="8"/>
  <c r="Q23" i="8"/>
  <c r="P43" i="8"/>
  <c r="Q43" i="8"/>
  <c r="P68" i="8"/>
  <c r="Q68" i="8"/>
  <c r="P17" i="8"/>
  <c r="Q17" i="8"/>
  <c r="P111" i="8"/>
  <c r="Q111" i="8"/>
  <c r="P10" i="8"/>
  <c r="Q10" i="8"/>
  <c r="P38" i="8"/>
  <c r="Q38" i="8"/>
  <c r="P108" i="8"/>
  <c r="Q108" i="8"/>
  <c r="P22" i="8"/>
  <c r="Q22" i="8"/>
  <c r="P73" i="8"/>
  <c r="Q73" i="8"/>
  <c r="P25" i="8"/>
  <c r="Q25" i="8"/>
  <c r="P51" i="8"/>
  <c r="Q51" i="8"/>
  <c r="P75" i="8"/>
  <c r="Q75" i="8"/>
  <c r="P69" i="8"/>
  <c r="Q69" i="8"/>
  <c r="P86" i="8"/>
  <c r="Q86" i="8"/>
  <c r="P32" i="8"/>
  <c r="Q32" i="8"/>
  <c r="P31" i="8"/>
  <c r="Q31" i="8"/>
  <c r="P90" i="8"/>
  <c r="Q90" i="8"/>
  <c r="P44" i="8"/>
  <c r="Q44" i="8"/>
  <c r="P37" i="8"/>
  <c r="Q37" i="8"/>
  <c r="P14" i="8"/>
  <c r="Q14" i="8"/>
  <c r="P81" i="8"/>
  <c r="Q81" i="8"/>
  <c r="P85" i="8"/>
  <c r="Q85" i="8"/>
  <c r="P52" i="8"/>
  <c r="Q52" i="8"/>
  <c r="P36" i="8"/>
  <c r="Q36" i="8"/>
  <c r="P46" i="8"/>
  <c r="Q46" i="8"/>
  <c r="P64" i="8"/>
  <c r="Q64" i="8"/>
  <c r="O63" i="22"/>
  <c r="O109" i="22"/>
  <c r="P109" i="22" s="1"/>
  <c r="P63" i="22" l="1"/>
  <c r="Q63" i="22" s="1"/>
  <c r="Q109" i="22"/>
  <c r="O22" i="22" l="1"/>
  <c r="O62" i="22"/>
  <c r="O72" i="22"/>
  <c r="O55" i="22"/>
  <c r="O32" i="22"/>
  <c r="O79" i="22"/>
  <c r="O65" i="22"/>
  <c r="O108" i="22"/>
  <c r="O96" i="22"/>
  <c r="O97" i="22"/>
  <c r="O87" i="22"/>
  <c r="O71" i="22"/>
  <c r="O100" i="22"/>
  <c r="O73" i="22"/>
  <c r="O106" i="22"/>
  <c r="O69" i="22"/>
  <c r="O38" i="22"/>
  <c r="O13" i="22"/>
  <c r="O43" i="22"/>
  <c r="O15" i="22"/>
  <c r="O4" i="22"/>
  <c r="P4" i="22" s="1"/>
  <c r="O9" i="22"/>
  <c r="O23" i="22"/>
  <c r="O56" i="22"/>
  <c r="O50" i="22"/>
  <c r="O102" i="22"/>
  <c r="O61" i="22"/>
  <c r="O67" i="22"/>
  <c r="O20" i="22"/>
  <c r="O60" i="22"/>
  <c r="O18" i="22"/>
  <c r="O11" i="22"/>
  <c r="O21" i="22"/>
  <c r="O75" i="22"/>
  <c r="O53" i="22"/>
  <c r="O30" i="22"/>
  <c r="O83" i="22"/>
  <c r="O58" i="22"/>
  <c r="O91" i="22"/>
  <c r="O31" i="22"/>
  <c r="O51" i="22"/>
  <c r="O5" i="22"/>
  <c r="O80" i="22"/>
  <c r="O76" i="22"/>
  <c r="O93" i="22"/>
  <c r="O77" i="22"/>
  <c r="O29" i="22"/>
  <c r="O57" i="22"/>
  <c r="O36" i="22"/>
  <c r="O86" i="22"/>
  <c r="O68" i="22"/>
  <c r="O35" i="22"/>
  <c r="O78" i="22"/>
  <c r="O84" i="22"/>
  <c r="O103" i="22"/>
  <c r="O70" i="22"/>
  <c r="O25" i="22"/>
  <c r="O39" i="22"/>
  <c r="O34" i="22"/>
  <c r="O27" i="22"/>
  <c r="O74" i="22"/>
  <c r="O59" i="22"/>
  <c r="O47" i="22"/>
  <c r="O88" i="22"/>
  <c r="O40" i="22"/>
  <c r="O85" i="22"/>
  <c r="O48" i="22"/>
  <c r="O8" i="22"/>
  <c r="O37" i="22"/>
  <c r="O10" i="22"/>
  <c r="O82" i="22"/>
  <c r="O16" i="22"/>
  <c r="O101" i="22"/>
  <c r="O81" i="22"/>
  <c r="O7" i="22"/>
  <c r="O95" i="22"/>
  <c r="O54" i="22"/>
  <c r="O24" i="22"/>
  <c r="O105" i="22"/>
  <c r="O98" i="22"/>
  <c r="O6" i="22"/>
  <c r="O46" i="22"/>
  <c r="O52" i="22"/>
  <c r="O49" i="22"/>
  <c r="O42" i="22"/>
  <c r="O92" i="22"/>
  <c r="O107" i="22"/>
  <c r="O28" i="22"/>
  <c r="O64" i="22"/>
  <c r="O90" i="22"/>
  <c r="O19" i="22"/>
  <c r="O45" i="22"/>
  <c r="O99" i="22"/>
  <c r="O44" i="22"/>
  <c r="O66" i="22"/>
  <c r="O26" i="22"/>
  <c r="O17" i="22"/>
  <c r="O41" i="22"/>
  <c r="O104" i="22"/>
  <c r="O33" i="22"/>
  <c r="O89" i="22"/>
  <c r="O14" i="22"/>
  <c r="O12" i="22"/>
  <c r="O94" i="22"/>
  <c r="P94" i="22" l="1"/>
  <c r="Q94" i="22" s="1"/>
  <c r="P57" i="22"/>
  <c r="Q57" i="22" s="1"/>
  <c r="P12" i="22"/>
  <c r="Q12" i="22" s="1"/>
  <c r="P66" i="22"/>
  <c r="Q66" i="22" s="1"/>
  <c r="P107" i="22"/>
  <c r="Q107" i="22" s="1"/>
  <c r="P105" i="22"/>
  <c r="Q105" i="22" s="1"/>
  <c r="P82" i="22"/>
  <c r="Q82" i="22" s="1"/>
  <c r="P47" i="22"/>
  <c r="Q47" i="22" s="1"/>
  <c r="P103" i="22"/>
  <c r="Q103" i="22" s="1"/>
  <c r="P29" i="22"/>
  <c r="Q29" i="22" s="1"/>
  <c r="P91" i="22"/>
  <c r="Q91" i="22" s="1"/>
  <c r="P18" i="22"/>
  <c r="Q18" i="22" s="1"/>
  <c r="P23" i="22"/>
  <c r="Q23" i="22" s="1"/>
  <c r="P106" i="22"/>
  <c r="Q106" i="22" s="1"/>
  <c r="P65" i="22"/>
  <c r="Q65" i="22" s="1"/>
  <c r="P98" i="22"/>
  <c r="Q98" i="22" s="1"/>
  <c r="P11" i="22"/>
  <c r="Q11" i="22" s="1"/>
  <c r="P14" i="22"/>
  <c r="Q14" i="22" s="1"/>
  <c r="P24" i="22"/>
  <c r="Q24" i="22" s="1"/>
  <c r="P58" i="22"/>
  <c r="Q58" i="22" s="1"/>
  <c r="P37" i="22"/>
  <c r="Q37" i="22" s="1"/>
  <c r="P78" i="22"/>
  <c r="Q78" i="22" s="1"/>
  <c r="P93" i="22"/>
  <c r="Q93" i="22" s="1"/>
  <c r="P83" i="22"/>
  <c r="Q83" i="22" s="1"/>
  <c r="P20" i="22"/>
  <c r="Q20" i="22" s="1"/>
  <c r="P100" i="22"/>
  <c r="Q100" i="22" s="1"/>
  <c r="P32" i="22"/>
  <c r="Q32" i="22" s="1"/>
  <c r="P26" i="22"/>
  <c r="Q26" i="22" s="1"/>
  <c r="P88" i="22"/>
  <c r="Q88" i="22" s="1"/>
  <c r="P108" i="22"/>
  <c r="Q108" i="22" s="1"/>
  <c r="P92" i="22"/>
  <c r="Q92" i="22" s="1"/>
  <c r="P84" i="22"/>
  <c r="Q84" i="22" s="1"/>
  <c r="P60" i="22"/>
  <c r="Q60" i="22" s="1"/>
  <c r="P99" i="22"/>
  <c r="Q99" i="22" s="1"/>
  <c r="P54" i="22"/>
  <c r="Q54" i="22" s="1"/>
  <c r="P33" i="22"/>
  <c r="Q33" i="22" s="1"/>
  <c r="P45" i="22"/>
  <c r="Q45" i="22" s="1"/>
  <c r="P49" i="22"/>
  <c r="Q49" i="22" s="1"/>
  <c r="P95" i="22"/>
  <c r="Q95" i="22" s="1"/>
  <c r="P8" i="22"/>
  <c r="Q8" i="22" s="1"/>
  <c r="P27" i="22"/>
  <c r="Q27" i="22" s="1"/>
  <c r="P35" i="22"/>
  <c r="Q35" i="22" s="1"/>
  <c r="P76" i="22"/>
  <c r="Q76" i="22" s="1"/>
  <c r="P30" i="22"/>
  <c r="Q30" i="22" s="1"/>
  <c r="P67" i="22"/>
  <c r="Q67" i="22" s="1"/>
  <c r="P15" i="22"/>
  <c r="Q15" i="22" s="1"/>
  <c r="P71" i="22"/>
  <c r="Q71" i="22" s="1"/>
  <c r="P55" i="22"/>
  <c r="Q55" i="22" s="1"/>
  <c r="P56" i="22"/>
  <c r="Q56" i="22" s="1"/>
  <c r="P77" i="22"/>
  <c r="Q77" i="22" s="1"/>
  <c r="P73" i="22"/>
  <c r="Q73" i="22" s="1"/>
  <c r="P74" i="22"/>
  <c r="Q74" i="22" s="1"/>
  <c r="P104" i="22"/>
  <c r="Q104" i="22" s="1"/>
  <c r="P19" i="22"/>
  <c r="Q19" i="22" s="1"/>
  <c r="P52" i="22"/>
  <c r="Q52" i="22" s="1"/>
  <c r="P7" i="22"/>
  <c r="Q7" i="22" s="1"/>
  <c r="P48" i="22"/>
  <c r="Q48" i="22" s="1"/>
  <c r="P34" i="22"/>
  <c r="Q34" i="22" s="1"/>
  <c r="P68" i="22"/>
  <c r="Q68" i="22" s="1"/>
  <c r="P80" i="22"/>
  <c r="Q80" i="22" s="1"/>
  <c r="P53" i="22"/>
  <c r="Q53" i="22" s="1"/>
  <c r="P61" i="22"/>
  <c r="Q61" i="22" s="1"/>
  <c r="P43" i="22"/>
  <c r="Q43" i="22" s="1"/>
  <c r="P87" i="22"/>
  <c r="Q87" i="22" s="1"/>
  <c r="P72" i="22"/>
  <c r="Q72" i="22" s="1"/>
  <c r="P16" i="22"/>
  <c r="Q16" i="22" s="1"/>
  <c r="P31" i="22"/>
  <c r="Q31" i="22" s="1"/>
  <c r="P10" i="22"/>
  <c r="Q10" i="22" s="1"/>
  <c r="P79" i="22"/>
  <c r="Q79" i="22" s="1"/>
  <c r="P46" i="22"/>
  <c r="Q46" i="22" s="1"/>
  <c r="P85" i="22"/>
  <c r="Q85" i="22" s="1"/>
  <c r="P39" i="22"/>
  <c r="Q39" i="22" s="1"/>
  <c r="P86" i="22"/>
  <c r="Q86" i="22" s="1"/>
  <c r="P5" i="22"/>
  <c r="Q5" i="22" s="1"/>
  <c r="P75" i="22"/>
  <c r="Q75" i="22" s="1"/>
  <c r="P102" i="22"/>
  <c r="Q102" i="22" s="1"/>
  <c r="P13" i="22"/>
  <c r="Q13" i="22" s="1"/>
  <c r="P97" i="22"/>
  <c r="Q97" i="22" s="1"/>
  <c r="P62" i="22"/>
  <c r="Q62" i="22" s="1"/>
  <c r="P28" i="22"/>
  <c r="Q28" i="22" s="1"/>
  <c r="P70" i="22"/>
  <c r="Q70" i="22" s="1"/>
  <c r="P69" i="22"/>
  <c r="Q69" i="22" s="1"/>
  <c r="P44" i="22"/>
  <c r="Q44" i="22" s="1"/>
  <c r="P59" i="22"/>
  <c r="Q59" i="22" s="1"/>
  <c r="P9" i="22"/>
  <c r="Q9" i="22" s="1"/>
  <c r="P89" i="22"/>
  <c r="Q89" i="22" s="1"/>
  <c r="P42" i="22"/>
  <c r="Q42" i="22" s="1"/>
  <c r="P41" i="22"/>
  <c r="Q41" i="22" s="1"/>
  <c r="P90" i="22"/>
  <c r="Q90" i="22" s="1"/>
  <c r="P81" i="22"/>
  <c r="Q81" i="22" s="1"/>
  <c r="P17" i="22"/>
  <c r="Q17" i="22" s="1"/>
  <c r="P64" i="22"/>
  <c r="Q64" i="22" s="1"/>
  <c r="P6" i="22"/>
  <c r="Q6" i="22" s="1"/>
  <c r="P101" i="22"/>
  <c r="Q101" i="22" s="1"/>
  <c r="P40" i="22"/>
  <c r="Q40" i="22" s="1"/>
  <c r="P25" i="22"/>
  <c r="Q25" i="22" s="1"/>
  <c r="P36" i="22"/>
  <c r="Q36" i="22" s="1"/>
  <c r="P51" i="22"/>
  <c r="Q51" i="22" s="1"/>
  <c r="P21" i="22"/>
  <c r="Q21" i="22" s="1"/>
  <c r="P50" i="22"/>
  <c r="Q50" i="22" s="1"/>
  <c r="P38" i="22"/>
  <c r="Q38" i="22" s="1"/>
  <c r="P96" i="22"/>
  <c r="Q96" i="22" s="1"/>
  <c r="P22" i="22"/>
  <c r="Q22" i="22" s="1"/>
  <c r="Q4" i="22"/>
</calcChain>
</file>

<file path=xl/sharedStrings.xml><?xml version="1.0" encoding="utf-8"?>
<sst xmlns="http://schemas.openxmlformats.org/spreadsheetml/2006/main" count="5083" uniqueCount="481">
  <si>
    <t>Club</t>
  </si>
  <si>
    <t>Total</t>
  </si>
  <si>
    <t>Murray &amp; Roberts</t>
  </si>
  <si>
    <t>WP Cricket Club</t>
  </si>
  <si>
    <t>Helderberg Harriers</t>
  </si>
  <si>
    <t>Fish Hoek</t>
  </si>
  <si>
    <t>Durbanville</t>
  </si>
  <si>
    <t>Bellville T&amp;F</t>
  </si>
  <si>
    <t>Century City</t>
  </si>
  <si>
    <t>Metropolitan</t>
  </si>
  <si>
    <t>Cape Multisport</t>
  </si>
  <si>
    <t>Celtic Harriers</t>
  </si>
  <si>
    <t>Edgemead</t>
  </si>
  <si>
    <t>Ommiedraai</t>
  </si>
  <si>
    <t>Melkbos</t>
  </si>
  <si>
    <t>Khayelitsha</t>
  </si>
  <si>
    <t>MP Titans</t>
  </si>
  <si>
    <t>Hewat</t>
  </si>
  <si>
    <t>In Touch</t>
  </si>
  <si>
    <t>Hout Bay</t>
  </si>
  <si>
    <t>Pinelands</t>
  </si>
  <si>
    <t>Velocity</t>
  </si>
  <si>
    <t>Bellville Road</t>
  </si>
  <si>
    <t>West Coast</t>
  </si>
  <si>
    <t>Nedbank</t>
  </si>
  <si>
    <t>Spartan Harriers</t>
  </si>
  <si>
    <t>Chillie</t>
  </si>
  <si>
    <t>Brimstone Itheko</t>
  </si>
  <si>
    <t>Easterns Kraaifontein</t>
  </si>
  <si>
    <t>Walmers</t>
  </si>
  <si>
    <t>Elsies River</t>
  </si>
  <si>
    <t>ATC</t>
  </si>
  <si>
    <t>SAPS</t>
  </si>
  <si>
    <t>Midas Spartans</t>
  </si>
  <si>
    <t>Adventist</t>
  </si>
  <si>
    <t>Somerset Striders</t>
  </si>
  <si>
    <t>Tygerberg Rd</t>
  </si>
  <si>
    <t>Kuilsriver</t>
  </si>
  <si>
    <t>Chaeli Sports &amp; Rec</t>
  </si>
  <si>
    <t>UCT</t>
  </si>
  <si>
    <t>Herbalife</t>
  </si>
  <si>
    <t>Atlantis</t>
  </si>
  <si>
    <t>Fat Cats</t>
  </si>
  <si>
    <t>Team Vitality</t>
  </si>
  <si>
    <t>Open Box</t>
  </si>
  <si>
    <t>Lwandle</t>
  </si>
  <si>
    <t>Nantes</t>
  </si>
  <si>
    <t>Groot Constantia</t>
  </si>
  <si>
    <t>Southern Striders</t>
  </si>
  <si>
    <t>Strand</t>
  </si>
  <si>
    <t>Harfield Harriers</t>
  </si>
  <si>
    <t>Pick n Pay</t>
  </si>
  <si>
    <t>Carbineers</t>
  </si>
  <si>
    <t>Sanlam</t>
  </si>
  <si>
    <t>Viking</t>
  </si>
  <si>
    <t>Ravensmead</t>
  </si>
  <si>
    <t>Casuarina</t>
  </si>
  <si>
    <t>Farnese</t>
  </si>
  <si>
    <t>ARD</t>
  </si>
  <si>
    <t>Phoenix</t>
  </si>
  <si>
    <t>Born2Run</t>
  </si>
  <si>
    <t>Boxer</t>
  </si>
  <si>
    <t>Central</t>
  </si>
  <si>
    <t>SANDF</t>
  </si>
  <si>
    <t>Atlantic</t>
  </si>
  <si>
    <t>UWC</t>
  </si>
  <si>
    <t>Manoni</t>
  </si>
  <si>
    <t>Brackenfell</t>
  </si>
  <si>
    <t>Ultra</t>
  </si>
  <si>
    <t>RCS Gugulethu</t>
  </si>
  <si>
    <t>Totalsports Vob</t>
  </si>
  <si>
    <t>Mamre</t>
  </si>
  <si>
    <t>SACS</t>
  </si>
  <si>
    <t>Multisport Maniacs</t>
  </si>
  <si>
    <t xml:space="preserve">RWFL </t>
  </si>
  <si>
    <t>KHAYELITSHA</t>
  </si>
  <si>
    <t>DRDLR</t>
  </si>
  <si>
    <t>Satori</t>
  </si>
  <si>
    <t>Top Form</t>
  </si>
  <si>
    <t>CPUT</t>
  </si>
  <si>
    <t>Stragglers</t>
  </si>
  <si>
    <t>Eersterivier</t>
  </si>
  <si>
    <t>Asics</t>
  </si>
  <si>
    <t>Foresters</t>
  </si>
  <si>
    <t>Parliament</t>
  </si>
  <si>
    <t>South Peninsula</t>
  </si>
  <si>
    <t>Tygerberg T&amp;F</t>
  </si>
  <si>
    <t>Kenfac</t>
  </si>
  <si>
    <t>Capricorn</t>
  </si>
  <si>
    <t>Bonteheuwel</t>
  </si>
  <si>
    <t>Bishops</t>
  </si>
  <si>
    <t>Correctional Services</t>
  </si>
  <si>
    <t>Mazars</t>
  </si>
  <si>
    <t>Mates</t>
  </si>
  <si>
    <t>Mandela Park</t>
  </si>
  <si>
    <t>Vodacom</t>
  </si>
  <si>
    <t>MSA Multisports</t>
  </si>
  <si>
    <t>Wild Runner</t>
  </si>
  <si>
    <t>Bo Kaap</t>
  </si>
  <si>
    <t/>
  </si>
  <si>
    <t>TOTAL</t>
  </si>
  <si>
    <t>Size</t>
  </si>
  <si>
    <t>ADJUSTED</t>
  </si>
  <si>
    <t>RAW</t>
  </si>
  <si>
    <t>Event</t>
  </si>
  <si>
    <t>BEST</t>
  </si>
  <si>
    <t>Multiplier</t>
  </si>
  <si>
    <t>To</t>
  </si>
  <si>
    <t>From</t>
  </si>
  <si>
    <t>Licences</t>
  </si>
  <si>
    <t>Grand Total</t>
  </si>
  <si>
    <t>HELDERBERG HARRIERS</t>
  </si>
  <si>
    <t>GOODWOOD HARRIERS</t>
  </si>
  <si>
    <t>Score</t>
  </si>
  <si>
    <t>Weighted</t>
  </si>
  <si>
    <t>Weighting</t>
  </si>
  <si>
    <t>% Attend</t>
  </si>
  <si>
    <t>Position</t>
  </si>
  <si>
    <t>MSA MULTISPORT</t>
  </si>
  <si>
    <t>Event 1</t>
  </si>
  <si>
    <t>Finishers</t>
  </si>
  <si>
    <t>Count of CLUB</t>
  </si>
  <si>
    <t>CARBINEERS WP</t>
  </si>
  <si>
    <t>TOP FORM</t>
  </si>
  <si>
    <t>Easterns</t>
  </si>
  <si>
    <t>Bottelary</t>
  </si>
  <si>
    <t>MELKBOS</t>
  </si>
  <si>
    <t>Airports</t>
  </si>
  <si>
    <t>Cliffe Dekker</t>
  </si>
  <si>
    <t>WC Independent Runners</t>
  </si>
  <si>
    <t>Thomas Mbiza</t>
  </si>
  <si>
    <t>Zandvlei</t>
  </si>
  <si>
    <t>Avg</t>
  </si>
  <si>
    <t>Percent</t>
  </si>
  <si>
    <t>Number of finishers</t>
  </si>
  <si>
    <t>Goodwood Harriers</t>
  </si>
  <si>
    <t>Sunrise</t>
  </si>
  <si>
    <t>TymeBank Langa</t>
  </si>
  <si>
    <t>2024 COCA COLA LEAGUE CLUB LICENCES</t>
  </si>
  <si>
    <t>Spookhill</t>
  </si>
  <si>
    <t>11 scores</t>
  </si>
  <si>
    <t>Curro</t>
  </si>
  <si>
    <t>BONTEHEUWEL</t>
  </si>
  <si>
    <t>DALRRD</t>
  </si>
  <si>
    <t>JUNIORS</t>
  </si>
  <si>
    <t>Row Labels</t>
  </si>
  <si>
    <t>CELTIC HARRIERS</t>
  </si>
  <si>
    <t>HEWAT AC</t>
  </si>
  <si>
    <t>SOUTHERN STRIDERS</t>
  </si>
  <si>
    <t>Olympic Spartan Harriers</t>
  </si>
  <si>
    <t>Motion Champions</t>
  </si>
  <si>
    <t>Ravens</t>
  </si>
  <si>
    <t>Joe Slovo</t>
  </si>
  <si>
    <t>Rondebosch</t>
  </si>
  <si>
    <t>CASUARINA AC</t>
  </si>
  <si>
    <t>Resbank</t>
  </si>
  <si>
    <t>Road Accident Fund</t>
  </si>
  <si>
    <t>HOUT BAY HARRIERS</t>
  </si>
  <si>
    <t>Position after 12 events</t>
  </si>
  <si>
    <t>COCA COLA ROAD RUNNING LEAGUE 2025</t>
  </si>
  <si>
    <t>15, 8</t>
  </si>
  <si>
    <t>AVBOB</t>
  </si>
  <si>
    <t>DON LOCK</t>
  </si>
  <si>
    <t>NANTES HERITAGE DAY</t>
  </si>
  <si>
    <t>RCS GUGS YOUTH DAY</t>
  </si>
  <si>
    <t>UWC FAST &amp; FLAT</t>
  </si>
  <si>
    <t>2025 COCA COLA LEAGUE CLUB LICENCES</t>
  </si>
  <si>
    <t>TopForm</t>
  </si>
  <si>
    <t>Langa</t>
  </si>
  <si>
    <t>Gugs</t>
  </si>
  <si>
    <t>Don Lock</t>
  </si>
  <si>
    <t>Avbob</t>
  </si>
  <si>
    <t>TopForm 10</t>
  </si>
  <si>
    <t>2.5 ATHLETICS ACADEMY</t>
  </si>
  <si>
    <t>ARC AC</t>
  </si>
  <si>
    <t>ARD AC</t>
  </si>
  <si>
    <t>ASICS AC WP</t>
  </si>
  <si>
    <t>ATC RUNNING</t>
  </si>
  <si>
    <t>ATHLETES ACADEMY CLUB</t>
  </si>
  <si>
    <t>ATLANTIC AC</t>
  </si>
  <si>
    <t>ATLANTIS HARRIERS AC</t>
  </si>
  <si>
    <t>BELLA'S ATHLETICS CLUB</t>
  </si>
  <si>
    <t>BELLVILLE AC</t>
  </si>
  <si>
    <t>BO-KAAP ATHLETICS</t>
  </si>
  <si>
    <t>BOXER AC WP</t>
  </si>
  <si>
    <t>BRACKENFELL AC</t>
  </si>
  <si>
    <t>BRIMSTONE ITHEKO SPORT AC</t>
  </si>
  <si>
    <t>CENTRAL ATHLETICS</t>
  </si>
  <si>
    <t>CENTURY CITY AC</t>
  </si>
  <si>
    <t>CHAELI SPORTS &amp; RECREATION CLUB</t>
  </si>
  <si>
    <t>CHILLIE RUNNING CLUB WP</t>
  </si>
  <si>
    <t>CLUB MYKONOS MULTISPORT</t>
  </si>
  <si>
    <t>DURBANVILLE AC</t>
  </si>
  <si>
    <t>EDGEMEAD RUNNERS</t>
  </si>
  <si>
    <t>EERSTERIVIER AC</t>
  </si>
  <si>
    <t>ELSIES RIVER AC</t>
  </si>
  <si>
    <t>ENGCOBO STRIDERS AC</t>
  </si>
  <si>
    <t>FARNESE AC</t>
  </si>
  <si>
    <t>FISH HOEK AC</t>
  </si>
  <si>
    <t>HARFIELD HARRIERS</t>
  </si>
  <si>
    <t>HOERSKOOL NOORDHEUWEL ATHLETICS</t>
  </si>
  <si>
    <t>HOLLYWOOD AC AGN</t>
  </si>
  <si>
    <t>IN TOUCH WALK RUN</t>
  </si>
  <si>
    <t>KENSINGTON &amp; FACTRETON SAC</t>
  </si>
  <si>
    <t>KHAYELITSHA AC</t>
  </si>
  <si>
    <t>KUILS RIVER RC</t>
  </si>
  <si>
    <t>MANDELA PARK AC</t>
  </si>
  <si>
    <t>MATIES STELLENBOSCH AC</t>
  </si>
  <si>
    <t>MAVERICK ATHLETIC CLUB</t>
  </si>
  <si>
    <t>METROPOLITAN AC</t>
  </si>
  <si>
    <t>MIDAS SPARTANS AC</t>
  </si>
  <si>
    <t>MITCHELLS PLAIN TITANS</t>
  </si>
  <si>
    <t>MOUNTAIN AND TRAIL ENTHUSIASTS</t>
  </si>
  <si>
    <t>NANTES AC</t>
  </si>
  <si>
    <t>NEDBANK RUNNING CLUB WP</t>
  </si>
  <si>
    <t>NULL</t>
  </si>
  <si>
    <t>OMMIEDRAAI FRIENDS AC</t>
  </si>
  <si>
    <t>PARLIAMENT OF RSA AC</t>
  </si>
  <si>
    <t>PHOENIX AC WP</t>
  </si>
  <si>
    <t>PICK `N PAY AC WP</t>
  </si>
  <si>
    <t>PINELANDS AC</t>
  </si>
  <si>
    <t>RAVENSMEAD AC</t>
  </si>
  <si>
    <t>RCS GUGULETU AC</t>
  </si>
  <si>
    <t>RETAIL CAPITAL LANGA AC</t>
  </si>
  <si>
    <t>RUN WALK FOR LIFE WP</t>
  </si>
  <si>
    <t>RUN ZONE AC</t>
  </si>
  <si>
    <t>SACS ALUMNI RUNNING CLUB</t>
  </si>
  <si>
    <t>SANLAM AC WP</t>
  </si>
  <si>
    <t>SOUTH AFRICAN NATIONAL DEFENCE FORCE</t>
  </si>
  <si>
    <t>SOUTH AFRICAN NATIONAL DEFENCE FORCE KZN</t>
  </si>
  <si>
    <t>SOUTH AFRICAN NATIONAL DEFENCE FORCE WP</t>
  </si>
  <si>
    <t>SOUTH AFRICAN POLICE SERVICE WP</t>
  </si>
  <si>
    <t>SPARTAN HARRIERS</t>
  </si>
  <si>
    <t>STRAGGLERS AC WP</t>
  </si>
  <si>
    <t>TEAM VITALITY AC</t>
  </si>
  <si>
    <t>TEAM VITALITY WP</t>
  </si>
  <si>
    <t>TITANS LIFESTYLE AC</t>
  </si>
  <si>
    <t>TOP FORM AC</t>
  </si>
  <si>
    <t>TOTALSPORTS VOB RC</t>
  </si>
  <si>
    <t>TYGERBERG AC</t>
  </si>
  <si>
    <t>VIKING ATHLETICS CLUB</t>
  </si>
  <si>
    <t>WALMERS AC WP</t>
  </si>
  <si>
    <t>WEST COAST AC</t>
  </si>
  <si>
    <t>WESTERN PROVINCE CRICKET CLUB</t>
  </si>
  <si>
    <t>WILD RUNNER WP</t>
  </si>
  <si>
    <t>ZANDVLEI AC</t>
  </si>
  <si>
    <t>Tyme Bank Langa</t>
  </si>
  <si>
    <t>Macassar changed their club name to Western Cape Independent Runners.</t>
  </si>
  <si>
    <t>CLUB</t>
  </si>
  <si>
    <t>AAC</t>
  </si>
  <si>
    <t>ABSA</t>
  </si>
  <si>
    <t>ACSA</t>
  </si>
  <si>
    <t>ASICS</t>
  </si>
  <si>
    <t>ATLANTIS HARRIERS</t>
  </si>
  <si>
    <t>BELLVILLE</t>
  </si>
  <si>
    <t>BORN 2 RUN</t>
  </si>
  <si>
    <t>BOXER</t>
  </si>
  <si>
    <t>BRACKENFELL</t>
  </si>
  <si>
    <t>BRIMSTONE ITHEKO</t>
  </si>
  <si>
    <t>CAPE MULTISPORT</t>
  </si>
  <si>
    <t>CARBINEERS</t>
  </si>
  <si>
    <t>CASUARINA</t>
  </si>
  <si>
    <t>CELTIC</t>
  </si>
  <si>
    <t>CENTRAL</t>
  </si>
  <si>
    <t>CENTURY CITY</t>
  </si>
  <si>
    <t>CHILLIE</t>
  </si>
  <si>
    <t>DURBAC</t>
  </si>
  <si>
    <t>DWS</t>
  </si>
  <si>
    <t>EASTERNS</t>
  </si>
  <si>
    <t>EDGEMEAD</t>
  </si>
  <si>
    <t>EERSTERIVIER</t>
  </si>
  <si>
    <t>ELSIES RIVER</t>
  </si>
  <si>
    <t>ESKOM</t>
  </si>
  <si>
    <t>FARNESE</t>
  </si>
  <si>
    <t>FAT CATS</t>
  </si>
  <si>
    <t>FISH HOEK</t>
  </si>
  <si>
    <t>HEWAT</t>
  </si>
  <si>
    <t>IDC</t>
  </si>
  <si>
    <t>IN TOUCH</t>
  </si>
  <si>
    <t>KENFAC</t>
  </si>
  <si>
    <t>KUILS RIVER</t>
  </si>
  <si>
    <t>LWANDLE</t>
  </si>
  <si>
    <t>MANDELA PARK</t>
  </si>
  <si>
    <t>MANONI</t>
  </si>
  <si>
    <t>MATES</t>
  </si>
  <si>
    <t>METROPOLITAN</t>
  </si>
  <si>
    <t>MIDAS SPARTANS</t>
  </si>
  <si>
    <t>MP TITANS</t>
  </si>
  <si>
    <t>NANTES</t>
  </si>
  <si>
    <t>NEDBANK WP</t>
  </si>
  <si>
    <t>OLYMPIC SPARTAN HARRIERS</t>
  </si>
  <si>
    <t>OMMIEDRAAI</t>
  </si>
  <si>
    <t>PARLIAMENT</t>
  </si>
  <si>
    <t>PHOENIX</t>
  </si>
  <si>
    <t>PICK 'n PAY</t>
  </si>
  <si>
    <t>PINELANDS</t>
  </si>
  <si>
    <t>RAVENSMEAD</t>
  </si>
  <si>
    <t>RCS GUGS</t>
  </si>
  <si>
    <t>RESBANK</t>
  </si>
  <si>
    <t>RUN WALK 4 LIFE</t>
  </si>
  <si>
    <t>SACS OBS</t>
  </si>
  <si>
    <t>SANLAM</t>
  </si>
  <si>
    <t>STRAGGLERS</t>
  </si>
  <si>
    <t>STRAND</t>
  </si>
  <si>
    <t>TEAM VITALITY</t>
  </si>
  <si>
    <t>TEAM VITALITY KZN</t>
  </si>
  <si>
    <t>TOTALSPORTS VOB</t>
  </si>
  <si>
    <t>TYGERBERG</t>
  </si>
  <si>
    <t>TYMEBANK LANGA</t>
  </si>
  <si>
    <t>VIKING</t>
  </si>
  <si>
    <t>WALMERS</t>
  </si>
  <si>
    <t>WCIRR</t>
  </si>
  <si>
    <t>WEST COAST</t>
  </si>
  <si>
    <t>WILD RUNNER</t>
  </si>
  <si>
    <t>ZANDVLEI</t>
  </si>
  <si>
    <t>(blank)</t>
  </si>
  <si>
    <t>Forvis Mazars</t>
  </si>
  <si>
    <t>Event 2</t>
  </si>
  <si>
    <t>UWC 10</t>
  </si>
  <si>
    <t>Position after 2 events</t>
  </si>
  <si>
    <t>Event 3</t>
  </si>
  <si>
    <t>Gugs 10</t>
  </si>
  <si>
    <t>ADVENTIST</t>
  </si>
  <si>
    <t>CAPRICORN</t>
  </si>
  <si>
    <t>CORR SERVICES</t>
  </si>
  <si>
    <t>JOE SLOVO</t>
  </si>
  <si>
    <t>LRRD</t>
  </si>
  <si>
    <t>MOTION CHAMPIONS</t>
  </si>
  <si>
    <t>SPAC</t>
  </si>
  <si>
    <t>SUNRISE</t>
  </si>
  <si>
    <t>TEAM VITALITY CG</t>
  </si>
  <si>
    <t>TSHWANE FALCONS</t>
  </si>
  <si>
    <t>VELOCITY</t>
  </si>
  <si>
    <t>Event 4</t>
  </si>
  <si>
    <t>Hewat 21km</t>
  </si>
  <si>
    <t>Count of Club</t>
  </si>
  <si>
    <t>ABSA GROUP RUNNING CLUB</t>
  </si>
  <si>
    <t>ADVENTISTS AC WP</t>
  </si>
  <si>
    <t>AIRPORTS COMPANY OF SOUTH AFRICA RUNNING CLUB CG</t>
  </si>
  <si>
    <t>AIRPORTS COMPANY OF SOUTH AFRICA RUNNING CLUB WP</t>
  </si>
  <si>
    <t>ARMSCOR AC</t>
  </si>
  <si>
    <t>CAPE MULTI SPORT CLUB</t>
  </si>
  <si>
    <t>CORRECTIONAL SERVICES AVT</t>
  </si>
  <si>
    <t>CORRECTIONAL SERVICES WP</t>
  </si>
  <si>
    <t>DEP OF RURAL DEVELOPMENT AND LAND REFORM AC WP</t>
  </si>
  <si>
    <t>FAT CATS AC CG</t>
  </si>
  <si>
    <t>HANGKLIP AC</t>
  </si>
  <si>
    <t>JOE SLOVO AC</t>
  </si>
  <si>
    <t>LWANDLE AC</t>
  </si>
  <si>
    <t>MANONI SAC WP</t>
  </si>
  <si>
    <t>MELKBOS AC</t>
  </si>
  <si>
    <t>MULTI-SPORT MANIACS</t>
  </si>
  <si>
    <t>PHOBIANS</t>
  </si>
  <si>
    <t>RESBANK AC WP</t>
  </si>
  <si>
    <t>ROAD ACCIDENT FUND ATHLETICS CLUB WPA</t>
  </si>
  <si>
    <t>SOCIAL RUNNERS CLUB</t>
  </si>
  <si>
    <t>SOMERSET STRIDERS</t>
  </si>
  <si>
    <t>STRAND AC</t>
  </si>
  <si>
    <t>SUNRISE ATHLETICS CLUB</t>
  </si>
  <si>
    <t>TYME BANK LANGA AC</t>
  </si>
  <si>
    <t>UNIVERSITY OF CAPE TOWN AC</t>
  </si>
  <si>
    <t>WELLINGTON AC</t>
  </si>
  <si>
    <t>Position after 4 events</t>
  </si>
  <si>
    <t>Position after 5 events</t>
  </si>
  <si>
    <t>Event 5</t>
  </si>
  <si>
    <t>Langa 10</t>
  </si>
  <si>
    <t>BISHOPS</t>
  </si>
  <si>
    <t>BO-KAAP</t>
  </si>
  <si>
    <t>CHILLI</t>
  </si>
  <si>
    <t>EGIJ CGA</t>
  </si>
  <si>
    <t>REAL GIJIMAS</t>
  </si>
  <si>
    <t>TEMP</t>
  </si>
  <si>
    <t>Event 6</t>
  </si>
  <si>
    <t>Bonteheuwel 10</t>
  </si>
  <si>
    <t>BRONTEHEUWEL</t>
  </si>
  <si>
    <t>OLYMPIS SPARTAN HARRIERS</t>
  </si>
  <si>
    <t>Position after 6 events</t>
  </si>
  <si>
    <t>o</t>
  </si>
  <si>
    <t>+2</t>
  </si>
  <si>
    <t>-1</t>
  </si>
  <si>
    <t>+1</t>
  </si>
  <si>
    <t>+3</t>
  </si>
  <si>
    <t>-5</t>
  </si>
  <si>
    <t>-4</t>
  </si>
  <si>
    <t>Event 7</t>
  </si>
  <si>
    <t>Khayelitsha 10</t>
  </si>
  <si>
    <t>HOLLYWOOD</t>
  </si>
  <si>
    <t>MADOKO</t>
  </si>
  <si>
    <t>Position after 7 events</t>
  </si>
  <si>
    <t>-2</t>
  </si>
  <si>
    <t>+5</t>
  </si>
  <si>
    <t>;-4</t>
  </si>
  <si>
    <t>;-1</t>
  </si>
  <si>
    <t>p</t>
  </si>
  <si>
    <t>;+5</t>
  </si>
  <si>
    <t>CAPITEC</t>
  </si>
  <si>
    <t>CHAELI SPORT &amp; REC</t>
  </si>
  <si>
    <t>HOLLYWOOD KZN</t>
  </si>
  <si>
    <t>MATIES</t>
  </si>
  <si>
    <t>RUN ZONE</t>
  </si>
  <si>
    <t>SOUTH STRIDERS</t>
  </si>
  <si>
    <t>STELLENBOSCH</t>
  </si>
  <si>
    <t>SWARTLAND</t>
  </si>
  <si>
    <t>Event 8</t>
  </si>
  <si>
    <t>Nantes 10</t>
  </si>
  <si>
    <t>Eskom</t>
  </si>
  <si>
    <t>Position after 8 events</t>
  </si>
  <si>
    <t>+4</t>
  </si>
  <si>
    <t>Event 9</t>
  </si>
  <si>
    <t>Don Lock 8/15</t>
  </si>
  <si>
    <t>ILLEGIBLE</t>
  </si>
  <si>
    <t>IPID</t>
  </si>
  <si>
    <t>WPCC</t>
  </si>
  <si>
    <t>Position after 9 events</t>
  </si>
  <si>
    <t>-3</t>
  </si>
  <si>
    <t>HEWAT FESTIVAL OF RUNNING</t>
  </si>
  <si>
    <t>RUN FOR FREEDOM</t>
  </si>
  <si>
    <t>ABSA AC CG</t>
  </si>
  <si>
    <t>ASICS AC</t>
  </si>
  <si>
    <t>ASICS ATHLETICS CLUB</t>
  </si>
  <si>
    <t>BLOEMFONTEIN STRIDERS</t>
  </si>
  <si>
    <t>BOXER AC</t>
  </si>
  <si>
    <t>CAPITEC RUNNING CLUB</t>
  </si>
  <si>
    <t>CHILLIE RUNNING CLUB - BORA</t>
  </si>
  <si>
    <t>CHILLIE RUNNING CLUB WC</t>
  </si>
  <si>
    <t>DEPARTMENT OF RURAL DEVELOPMENT AND LAND REFORM AC WP</t>
  </si>
  <si>
    <t>EASTERNS KRAAIFONTEIN AC</t>
  </si>
  <si>
    <t>EASY EQUITIES BORN 2 RUN WP</t>
  </si>
  <si>
    <t>ESKOM AC CG</t>
  </si>
  <si>
    <t>ESKOM AC WP</t>
  </si>
  <si>
    <t>EVANDER AC</t>
  </si>
  <si>
    <t>FAT CATS AC</t>
  </si>
  <si>
    <t>HERMANUS WHALERS AC</t>
  </si>
  <si>
    <t>HEWAT ATHLETIC CLUB</t>
  </si>
  <si>
    <t>LANGA ATHLETIC CLUB</t>
  </si>
  <si>
    <t>LANGEBERG AC</t>
  </si>
  <si>
    <t>MAMRE AC</t>
  </si>
  <si>
    <t>MAVERICKS ATHLETIC CLUB</t>
  </si>
  <si>
    <t>MELKBOSSTRAND ATHLETICS CLUB</t>
  </si>
  <si>
    <t>NAMAQUA AC</t>
  </si>
  <si>
    <t>NEDBANK RUNNING CLUB TRANSKEI</t>
  </si>
  <si>
    <t>PAARL AC</t>
  </si>
  <si>
    <t>PICK 'N PAY AC WP</t>
  </si>
  <si>
    <t>RCS GUGULETHU AC</t>
  </si>
  <si>
    <t>RUN WALK FOR LIFE AGW</t>
  </si>
  <si>
    <t>SOUTH AFRICAN NATIONAL DEFENCE FORCE SWD</t>
  </si>
  <si>
    <t>STELLENBOSCH AC</t>
  </si>
  <si>
    <t>STRAGGLERS AC</t>
  </si>
  <si>
    <t>SWARTLAND AC</t>
  </si>
  <si>
    <t>TEAM VITALITY CLUB CG</t>
  </si>
  <si>
    <t>TEAM VITALITY CLUB KZN</t>
  </si>
  <si>
    <t>TEAM VITALITY CLUB WC</t>
  </si>
  <si>
    <t>TOTALSPORTS VOB RUNNING CLUB</t>
  </si>
  <si>
    <t>TUKS AC</t>
  </si>
  <si>
    <t>VIKING ATHLETICS WP</t>
  </si>
  <si>
    <t>ZANDVLEI ATHLETIC CLUB</t>
  </si>
  <si>
    <t>Event 10</t>
  </si>
  <si>
    <t>Melkbos 15km</t>
  </si>
  <si>
    <t>Position after 10 events</t>
  </si>
  <si>
    <t>CHEETAHS</t>
  </si>
  <si>
    <t>FORTIS PTA</t>
  </si>
  <si>
    <t>IMPALA</t>
  </si>
  <si>
    <t>KOTELO MBEKENI</t>
  </si>
  <si>
    <t>RAC</t>
  </si>
  <si>
    <t>SOCIAL RUNNERS</t>
  </si>
  <si>
    <t>Event 11</t>
  </si>
  <si>
    <t>Phoenix 10</t>
  </si>
  <si>
    <t>Position after 11 events</t>
  </si>
  <si>
    <t>+6</t>
  </si>
  <si>
    <t>BOXER WP</t>
  </si>
  <si>
    <t>DURBANVILLE</t>
  </si>
  <si>
    <t>EASTERNS KRAAIFONTEIN</t>
  </si>
  <si>
    <t>KUILSRIVIER</t>
  </si>
  <si>
    <t>LANGA</t>
  </si>
  <si>
    <t>MAMRE</t>
  </si>
  <si>
    <t>NEDBANK</t>
  </si>
  <si>
    <t>PNP</t>
  </si>
  <si>
    <t>RWFL</t>
  </si>
  <si>
    <t>Event 12</t>
  </si>
  <si>
    <t>Avbob 15km</t>
  </si>
  <si>
    <t>Position after 1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</si>
</sst>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sz val="10"/>
      <color indexed="57"/>
      <name val="Arial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1"/>
      <color theme="1"/>
      <name val="Aptos"/>
      <family val="2"/>
    </font>
    <font>
      <b/>
      <sz val="10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Aptos"/>
      <family val="2"/>
    </font>
    <font>
      <b/>
      <sz val="9"/>
      <color theme="1"/>
      <name val="Aptos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9"/>
      <color theme="1"/>
      <name val="Aptos"/>
      <family val="2"/>
    </font>
    <font>
      <b/>
      <sz val="10"/>
      <color theme="1"/>
      <name val="Aptos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Aptos"/>
      <charset val="134"/>
    </font>
    <font>
      <b/>
      <sz val="9"/>
      <color theme="1"/>
      <name val="Aptos"/>
      <charset val="134"/>
    </font>
    <font>
      <sz val="11"/>
      <color theme="1"/>
      <name val="Aptos"/>
      <charset val="134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9" fontId="14" fillId="0" borderId="0" applyFont="0" applyFill="0" applyBorder="0" applyAlignment="0" applyProtection="0"/>
    <xf numFmtId="0" fontId="23" fillId="0" borderId="0"/>
  </cellStyleXfs>
  <cellXfs count="127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1"/>
    <xf numFmtId="0" fontId="3" fillId="0" borderId="0" xfId="1" applyFont="1" applyAlignment="1">
      <alignment horizontal="left"/>
    </xf>
    <xf numFmtId="0" fontId="4" fillId="0" borderId="0" xfId="1" applyFont="1"/>
    <xf numFmtId="0" fontId="2" fillId="0" borderId="0" xfId="1" applyAlignment="1">
      <alignment horizontal="left"/>
    </xf>
    <xf numFmtId="0" fontId="2" fillId="0" borderId="0" xfId="1" applyAlignment="1">
      <alignment horizontal="right"/>
    </xf>
    <xf numFmtId="0" fontId="2" fillId="0" borderId="0" xfId="1" applyAlignment="1">
      <alignment horizontal="center"/>
    </xf>
    <xf numFmtId="0" fontId="4" fillId="0" borderId="0" xfId="1" applyFont="1" applyAlignment="1">
      <alignment horizontal="center"/>
    </xf>
    <xf numFmtId="1" fontId="2" fillId="0" borderId="0" xfId="2" applyNumberFormat="1" applyAlignment="1">
      <alignment horizontal="left"/>
    </xf>
    <xf numFmtId="1" fontId="2" fillId="0" borderId="0" xfId="2" applyNumberForma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/>
    <xf numFmtId="0" fontId="4" fillId="0" borderId="0" xfId="1" applyFont="1" applyAlignment="1">
      <alignment horizontal="right"/>
    </xf>
    <xf numFmtId="164" fontId="2" fillId="0" borderId="0" xfId="2" applyNumberFormat="1"/>
    <xf numFmtId="165" fontId="2" fillId="0" borderId="0" xfId="2" applyNumberFormat="1"/>
    <xf numFmtId="1" fontId="10" fillId="0" borderId="0" xfId="1" applyNumberFormat="1" applyFont="1" applyAlignment="1">
      <alignment horizontal="right"/>
    </xf>
    <xf numFmtId="0" fontId="11" fillId="0" borderId="0" xfId="1" applyFont="1"/>
    <xf numFmtId="0" fontId="8" fillId="0" borderId="0" xfId="1" applyFont="1"/>
    <xf numFmtId="1" fontId="2" fillId="0" borderId="1" xfId="2" applyNumberFormat="1" applyFill="1" applyBorder="1" applyAlignment="1">
      <alignment horizontal="left"/>
    </xf>
    <xf numFmtId="1" fontId="2" fillId="0" borderId="1" xfId="2" applyNumberFormat="1" applyBorder="1" applyAlignment="1">
      <alignment horizontal="center"/>
    </xf>
    <xf numFmtId="0" fontId="2" fillId="0" borderId="1" xfId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1" applyFont="1" applyAlignment="1">
      <alignment horizontal="center"/>
    </xf>
    <xf numFmtId="0" fontId="4" fillId="0" borderId="0" xfId="1" quotePrefix="1" applyFont="1" applyAlignment="1">
      <alignment horizontal="center"/>
    </xf>
    <xf numFmtId="1" fontId="2" fillId="0" borderId="1" xfId="1" applyNumberFormat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1" fontId="2" fillId="0" borderId="1" xfId="2" applyNumberFormat="1" applyBorder="1" applyAlignment="1">
      <alignment horizontal="center" vertical="center"/>
    </xf>
    <xf numFmtId="0" fontId="12" fillId="0" borderId="0" xfId="0" applyFont="1" applyAlignment="1">
      <alignment horizontal="left"/>
    </xf>
    <xf numFmtId="1" fontId="2" fillId="0" borderId="0" xfId="1" applyNumberFormat="1" applyAlignment="1">
      <alignment horizontal="left"/>
    </xf>
    <xf numFmtId="9" fontId="0" fillId="0" borderId="0" xfId="4" applyFont="1" applyAlignment="1">
      <alignment horizontal="left"/>
    </xf>
    <xf numFmtId="1" fontId="0" fillId="0" borderId="0" xfId="0" applyNumberFormat="1" applyAlignment="1">
      <alignment horizontal="left"/>
    </xf>
    <xf numFmtId="0" fontId="16" fillId="0" borderId="0" xfId="0" applyFont="1" applyAlignment="1">
      <alignment horizontal="left" vertical="center"/>
    </xf>
    <xf numFmtId="2" fontId="0" fillId="0" borderId="0" xfId="0" applyNumberFormat="1" applyAlignment="1">
      <alignment horizontal="left"/>
    </xf>
    <xf numFmtId="0" fontId="18" fillId="0" borderId="1" xfId="0" applyFont="1" applyBorder="1"/>
    <xf numFmtId="0" fontId="20" fillId="0" borderId="0" xfId="1" applyFont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4" fontId="19" fillId="0" borderId="0" xfId="2" applyNumberFormat="1" applyFont="1" applyAlignment="1">
      <alignment horizontal="center"/>
    </xf>
    <xf numFmtId="164" fontId="17" fillId="0" borderId="0" xfId="2" applyNumberFormat="1" applyFont="1" applyAlignment="1">
      <alignment horizontal="center"/>
    </xf>
    <xf numFmtId="0" fontId="17" fillId="0" borderId="0" xfId="1" applyFont="1" applyAlignment="1">
      <alignment horizontal="center"/>
    </xf>
    <xf numFmtId="0" fontId="18" fillId="0" borderId="0" xfId="0" applyFont="1"/>
    <xf numFmtId="1" fontId="2" fillId="0" borderId="0" xfId="1" applyNumberFormat="1" applyAlignment="1">
      <alignment horizontal="right"/>
    </xf>
    <xf numFmtId="0" fontId="12" fillId="2" borderId="0" xfId="0" applyFont="1" applyFill="1" applyAlignment="1">
      <alignment horizontal="left"/>
    </xf>
    <xf numFmtId="1" fontId="5" fillId="0" borderId="0" xfId="1" applyNumberFormat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0" fontId="18" fillId="0" borderId="1" xfId="5" applyFont="1" applyBorder="1"/>
    <xf numFmtId="0" fontId="9" fillId="0" borderId="0" xfId="1" quotePrefix="1" applyFont="1"/>
    <xf numFmtId="0" fontId="9" fillId="0" borderId="0" xfId="1" applyFont="1" applyAlignment="1">
      <alignment horizontal="center"/>
    </xf>
    <xf numFmtId="0" fontId="12" fillId="0" borderId="0" xfId="0" applyFont="1"/>
    <xf numFmtId="0" fontId="1" fillId="0" borderId="0" xfId="0" applyFont="1"/>
    <xf numFmtId="0" fontId="27" fillId="0" borderId="7" xfId="0" applyFont="1" applyBorder="1" applyAlignment="1">
      <alignment horizontal="center" textRotation="180"/>
    </xf>
    <xf numFmtId="0" fontId="27" fillId="0" borderId="8" xfId="0" applyFont="1" applyBorder="1" applyAlignment="1">
      <alignment horizontal="center" textRotation="180"/>
    </xf>
    <xf numFmtId="0" fontId="27" fillId="0" borderId="9" xfId="0" applyFont="1" applyBorder="1" applyAlignment="1">
      <alignment horizontal="center" textRotation="180"/>
    </xf>
    <xf numFmtId="0" fontId="27" fillId="0" borderId="7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164" fontId="19" fillId="0" borderId="0" xfId="2" applyNumberFormat="1" applyFont="1" applyAlignment="1">
      <alignment horizontal="left"/>
    </xf>
    <xf numFmtId="0" fontId="9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164" fontId="17" fillId="0" borderId="0" xfId="2" applyNumberFormat="1" applyFont="1" applyAlignment="1">
      <alignment horizontal="left"/>
    </xf>
    <xf numFmtId="0" fontId="9" fillId="0" borderId="0" xfId="1" quotePrefix="1" applyFont="1" applyAlignment="1">
      <alignment horizontal="left"/>
    </xf>
    <xf numFmtId="0" fontId="17" fillId="0" borderId="0" xfId="1" applyFont="1" applyAlignment="1">
      <alignment horizontal="left"/>
    </xf>
    <xf numFmtId="0" fontId="18" fillId="0" borderId="1" xfId="5" applyFont="1" applyBorder="1" applyAlignment="1">
      <alignment horizontal="left"/>
    </xf>
    <xf numFmtId="1" fontId="10" fillId="0" borderId="0" xfId="1" applyNumberFormat="1" applyFont="1" applyAlignment="1">
      <alignment horizontal="left"/>
    </xf>
    <xf numFmtId="165" fontId="2" fillId="0" borderId="0" xfId="2" applyNumberFormat="1" applyAlignment="1">
      <alignment horizontal="left"/>
    </xf>
    <xf numFmtId="164" fontId="2" fillId="0" borderId="0" xfId="2" applyNumberFormat="1" applyAlignment="1">
      <alignment horizontal="left"/>
    </xf>
    <xf numFmtId="0" fontId="18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8" fillId="0" borderId="0" xfId="5" applyFont="1" applyAlignment="1">
      <alignment horizontal="left"/>
    </xf>
    <xf numFmtId="0" fontId="18" fillId="2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8" fillId="2" borderId="0" xfId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9" fillId="2" borderId="0" xfId="1" quotePrefix="1" applyFont="1" applyFill="1" applyAlignment="1">
      <alignment horizontal="left"/>
    </xf>
    <xf numFmtId="0" fontId="21" fillId="0" borderId="1" xfId="0" applyFont="1" applyBorder="1"/>
    <xf numFmtId="0" fontId="21" fillId="4" borderId="1" xfId="0" applyFont="1" applyFill="1" applyBorder="1"/>
    <xf numFmtId="0" fontId="18" fillId="0" borderId="1" xfId="0" applyFont="1" applyBorder="1" applyAlignment="1">
      <alignment horizontal="center"/>
    </xf>
    <xf numFmtId="0" fontId="21" fillId="2" borderId="1" xfId="0" applyFont="1" applyFill="1" applyBorder="1"/>
    <xf numFmtId="0" fontId="2" fillId="0" borderId="0" xfId="1" quotePrefix="1"/>
    <xf numFmtId="0" fontId="0" fillId="4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2" fillId="0" borderId="0" xfId="1" quotePrefix="1" applyAlignment="1">
      <alignment horizontal="center"/>
    </xf>
    <xf numFmtId="0" fontId="29" fillId="0" borderId="0" xfId="0" applyFont="1"/>
    <xf numFmtId="0" fontId="21" fillId="0" borderId="1" xfId="0" applyFont="1" applyBorder="1" applyAlignment="1">
      <alignment horizontal="center" textRotation="180"/>
    </xf>
    <xf numFmtId="0" fontId="21" fillId="3" borderId="1" xfId="0" applyFont="1" applyFill="1" applyBorder="1" applyAlignment="1">
      <alignment horizontal="center" textRotation="180"/>
    </xf>
    <xf numFmtId="0" fontId="21" fillId="0" borderId="1" xfId="0" applyFont="1" applyBorder="1" applyAlignment="1">
      <alignment textRotation="180"/>
    </xf>
    <xf numFmtId="0" fontId="21" fillId="0" borderId="0" xfId="0" applyFont="1" applyAlignment="1">
      <alignment horizontal="center" textRotation="180"/>
    </xf>
    <xf numFmtId="0" fontId="25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31" fillId="0" borderId="0" xfId="0" applyFont="1"/>
    <xf numFmtId="14" fontId="3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/>
    <xf numFmtId="0" fontId="32" fillId="0" borderId="0" xfId="1" applyFont="1" applyAlignment="1">
      <alignment horizontal="left"/>
    </xf>
    <xf numFmtId="0" fontId="0" fillId="5" borderId="1" xfId="0" applyFill="1" applyBorder="1" applyAlignment="1">
      <alignment horizontal="left"/>
    </xf>
    <xf numFmtId="0" fontId="2" fillId="0" borderId="1" xfId="1" applyBorder="1" applyAlignment="1">
      <alignment horizontal="left"/>
    </xf>
    <xf numFmtId="0" fontId="9" fillId="0" borderId="1" xfId="1" applyFont="1" applyBorder="1" applyAlignment="1">
      <alignment horizontal="left"/>
    </xf>
    <xf numFmtId="0" fontId="26" fillId="0" borderId="0" xfId="0" applyFont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</cellXfs>
  <cellStyles count="6">
    <cellStyle name="Normal" xfId="0" builtinId="0"/>
    <cellStyle name="Normal 2" xfId="1" xr:uid="{68F979A4-0859-4948-895C-A8FE211037D9}"/>
    <cellStyle name="Normal 2 2" xfId="3" xr:uid="{3FA07954-403F-448B-B61D-5C349A29AAF0}"/>
    <cellStyle name="Normal 3" xfId="5" xr:uid="{E25EDD10-5BF7-4BB3-B0D8-1E2F6397F78D}"/>
    <cellStyle name="Percent" xfId="4" builtinId="5"/>
    <cellStyle name="Percent 2" xfId="2" xr:uid="{EC79A76C-53ED-45CF-A72E-4A4D8BA6803C}"/>
  </cellStyles>
  <dxfs count="0"/>
  <tableStyles count="0" defaultTableStyle="TableStyleMedium2" defaultPivotStyle="PivotStyleLight16"/>
  <colors>
    <mruColors>
      <color rgb="FFFFFF66"/>
      <color rgb="FFCCCCFF"/>
      <color rgb="FFFFFF99"/>
      <color rgb="FFCCFF99"/>
      <color rgb="FF99FFCC"/>
      <color rgb="FFCCFFCC"/>
      <color rgb="FF99FF66"/>
      <color rgb="FFFF5050"/>
      <color rgb="FFCC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575D8-FDDA-4EC2-ACC3-E42806136F26}">
  <sheetPr>
    <tabColor rgb="FFFFFF99"/>
    <pageSetUpPr fitToPage="1"/>
  </sheetPr>
  <dimension ref="A1:C107"/>
  <sheetViews>
    <sheetView workbookViewId="0">
      <selection activeCell="E13" sqref="E13"/>
    </sheetView>
  </sheetViews>
  <sheetFormatPr defaultColWidth="8.85546875" defaultRowHeight="12.75" x14ac:dyDescent="0.2"/>
  <cols>
    <col min="1" max="1" width="22.5703125" style="61" customWidth="1"/>
    <col min="2" max="2" width="5.140625" style="61" customWidth="1"/>
    <col min="3" max="3" width="9.85546875" style="61" customWidth="1"/>
    <col min="4" max="16384" width="8.85546875" style="61"/>
  </cols>
  <sheetData>
    <row r="1" spans="1:3" ht="14.25" thickBot="1" x14ac:dyDescent="0.3">
      <c r="A1" s="123" t="s">
        <v>138</v>
      </c>
      <c r="B1" s="123"/>
      <c r="C1" s="123"/>
    </row>
    <row r="2" spans="1:3" ht="26.25" thickBot="1" x14ac:dyDescent="0.25">
      <c r="A2" s="62" t="s">
        <v>0</v>
      </c>
      <c r="B2" s="63"/>
      <c r="C2" s="64" t="s">
        <v>1</v>
      </c>
    </row>
    <row r="3" spans="1:3" s="68" customFormat="1" ht="13.5" thickBot="1" x14ac:dyDescent="0.25">
      <c r="A3" s="65"/>
      <c r="B3" s="66"/>
      <c r="C3" s="67"/>
    </row>
    <row r="4" spans="1:3" x14ac:dyDescent="0.2">
      <c r="A4" s="69" t="s">
        <v>34</v>
      </c>
      <c r="B4" s="70">
        <v>60</v>
      </c>
      <c r="C4" s="1">
        <f t="shared" ref="C4:C35" si="0">SUM(B4:B4)</f>
        <v>60</v>
      </c>
    </row>
    <row r="5" spans="1:3" x14ac:dyDescent="0.2">
      <c r="A5" s="69" t="s">
        <v>127</v>
      </c>
      <c r="B5" s="70">
        <v>34</v>
      </c>
      <c r="C5" s="1">
        <f t="shared" si="0"/>
        <v>34</v>
      </c>
    </row>
    <row r="6" spans="1:3" x14ac:dyDescent="0.2">
      <c r="A6" s="69" t="s">
        <v>58</v>
      </c>
      <c r="B6" s="71">
        <v>220</v>
      </c>
      <c r="C6" s="1">
        <f t="shared" si="0"/>
        <v>220</v>
      </c>
    </row>
    <row r="7" spans="1:3" x14ac:dyDescent="0.2">
      <c r="A7" s="69" t="s">
        <v>82</v>
      </c>
      <c r="B7" s="70">
        <v>82</v>
      </c>
      <c r="C7" s="1">
        <f t="shared" si="0"/>
        <v>82</v>
      </c>
    </row>
    <row r="8" spans="1:3" x14ac:dyDescent="0.2">
      <c r="A8" s="72" t="s">
        <v>31</v>
      </c>
      <c r="B8" s="71">
        <v>290</v>
      </c>
      <c r="C8" s="1">
        <f t="shared" si="0"/>
        <v>290</v>
      </c>
    </row>
    <row r="9" spans="1:3" x14ac:dyDescent="0.2">
      <c r="A9" s="72" t="s">
        <v>64</v>
      </c>
      <c r="B9" s="71">
        <v>421</v>
      </c>
      <c r="C9" s="1">
        <f t="shared" si="0"/>
        <v>421</v>
      </c>
    </row>
    <row r="10" spans="1:3" x14ac:dyDescent="0.2">
      <c r="A10" s="72" t="s">
        <v>41</v>
      </c>
      <c r="B10" s="71">
        <v>30</v>
      </c>
      <c r="C10" s="1">
        <f t="shared" si="0"/>
        <v>30</v>
      </c>
    </row>
    <row r="11" spans="1:3" x14ac:dyDescent="0.2">
      <c r="A11" s="72" t="s">
        <v>22</v>
      </c>
      <c r="B11" s="71">
        <v>374</v>
      </c>
      <c r="C11" s="1">
        <f t="shared" si="0"/>
        <v>374</v>
      </c>
    </row>
    <row r="12" spans="1:3" x14ac:dyDescent="0.2">
      <c r="A12" s="72" t="s">
        <v>7</v>
      </c>
      <c r="B12" s="71">
        <v>215</v>
      </c>
      <c r="C12" s="1">
        <f t="shared" si="0"/>
        <v>215</v>
      </c>
    </row>
    <row r="13" spans="1:3" x14ac:dyDescent="0.2">
      <c r="A13" s="72" t="s">
        <v>90</v>
      </c>
      <c r="B13" s="71">
        <v>22</v>
      </c>
      <c r="C13" s="1">
        <f t="shared" si="0"/>
        <v>22</v>
      </c>
    </row>
    <row r="14" spans="1:3" x14ac:dyDescent="0.2">
      <c r="A14" s="72" t="s">
        <v>98</v>
      </c>
      <c r="B14" s="71">
        <v>68</v>
      </c>
      <c r="C14" s="1">
        <f t="shared" si="0"/>
        <v>68</v>
      </c>
    </row>
    <row r="15" spans="1:3" x14ac:dyDescent="0.2">
      <c r="A15" s="72" t="s">
        <v>89</v>
      </c>
      <c r="B15" s="71">
        <v>34</v>
      </c>
      <c r="C15" s="1">
        <f t="shared" si="0"/>
        <v>34</v>
      </c>
    </row>
    <row r="16" spans="1:3" x14ac:dyDescent="0.2">
      <c r="A16" s="72" t="s">
        <v>60</v>
      </c>
      <c r="B16" s="71">
        <v>30</v>
      </c>
      <c r="C16" s="1">
        <f t="shared" si="0"/>
        <v>30</v>
      </c>
    </row>
    <row r="17" spans="1:3" x14ac:dyDescent="0.2">
      <c r="A17" s="72" t="s">
        <v>125</v>
      </c>
      <c r="B17" s="71">
        <v>35</v>
      </c>
      <c r="C17" s="1">
        <f t="shared" si="0"/>
        <v>35</v>
      </c>
    </row>
    <row r="18" spans="1:3" x14ac:dyDescent="0.2">
      <c r="A18" s="72" t="s">
        <v>61</v>
      </c>
      <c r="B18" s="71">
        <v>46</v>
      </c>
      <c r="C18" s="1">
        <f t="shared" si="0"/>
        <v>46</v>
      </c>
    </row>
    <row r="19" spans="1:3" x14ac:dyDescent="0.2">
      <c r="A19" s="72" t="s">
        <v>67</v>
      </c>
      <c r="B19" s="71">
        <v>216</v>
      </c>
      <c r="C19" s="1">
        <f t="shared" si="0"/>
        <v>216</v>
      </c>
    </row>
    <row r="20" spans="1:3" x14ac:dyDescent="0.2">
      <c r="A20" s="72" t="s">
        <v>27</v>
      </c>
      <c r="B20" s="71">
        <v>653</v>
      </c>
      <c r="C20" s="1">
        <f t="shared" si="0"/>
        <v>653</v>
      </c>
    </row>
    <row r="21" spans="1:3" x14ac:dyDescent="0.2">
      <c r="A21" s="72" t="s">
        <v>10</v>
      </c>
      <c r="B21" s="71">
        <v>251</v>
      </c>
      <c r="C21" s="1">
        <f t="shared" si="0"/>
        <v>251</v>
      </c>
    </row>
    <row r="22" spans="1:3" x14ac:dyDescent="0.2">
      <c r="A22" s="72" t="s">
        <v>88</v>
      </c>
      <c r="B22" s="71">
        <v>81</v>
      </c>
      <c r="C22" s="1">
        <f t="shared" si="0"/>
        <v>81</v>
      </c>
    </row>
    <row r="23" spans="1:3" x14ac:dyDescent="0.2">
      <c r="A23" s="72" t="s">
        <v>52</v>
      </c>
      <c r="B23" s="71">
        <v>122</v>
      </c>
      <c r="C23" s="1">
        <f t="shared" si="0"/>
        <v>122</v>
      </c>
    </row>
    <row r="24" spans="1:3" x14ac:dyDescent="0.2">
      <c r="A24" s="72" t="s">
        <v>56</v>
      </c>
      <c r="B24" s="71">
        <v>21</v>
      </c>
      <c r="C24" s="1">
        <f t="shared" si="0"/>
        <v>21</v>
      </c>
    </row>
    <row r="25" spans="1:3" x14ac:dyDescent="0.2">
      <c r="A25" s="72" t="s">
        <v>11</v>
      </c>
      <c r="B25" s="71">
        <v>447</v>
      </c>
      <c r="C25" s="1">
        <f t="shared" si="0"/>
        <v>447</v>
      </c>
    </row>
    <row r="26" spans="1:3" x14ac:dyDescent="0.2">
      <c r="A26" s="72" t="s">
        <v>62</v>
      </c>
      <c r="B26" s="71">
        <v>30</v>
      </c>
      <c r="C26" s="1">
        <f t="shared" si="0"/>
        <v>30</v>
      </c>
    </row>
    <row r="27" spans="1:3" x14ac:dyDescent="0.2">
      <c r="A27" s="72" t="s">
        <v>8</v>
      </c>
      <c r="B27" s="71">
        <v>266</v>
      </c>
      <c r="C27" s="1">
        <f t="shared" si="0"/>
        <v>266</v>
      </c>
    </row>
    <row r="28" spans="1:3" x14ac:dyDescent="0.2">
      <c r="A28" s="72" t="s">
        <v>38</v>
      </c>
      <c r="B28" s="71">
        <v>46</v>
      </c>
      <c r="C28" s="1">
        <f t="shared" si="0"/>
        <v>46</v>
      </c>
    </row>
    <row r="29" spans="1:3" x14ac:dyDescent="0.2">
      <c r="A29" s="72" t="s">
        <v>26</v>
      </c>
      <c r="B29" s="71">
        <v>86</v>
      </c>
      <c r="C29" s="1">
        <f t="shared" si="0"/>
        <v>86</v>
      </c>
    </row>
    <row r="30" spans="1:3" x14ac:dyDescent="0.2">
      <c r="A30" s="72" t="s">
        <v>128</v>
      </c>
      <c r="B30" s="71">
        <v>25</v>
      </c>
      <c r="C30" s="1">
        <f t="shared" si="0"/>
        <v>25</v>
      </c>
    </row>
    <row r="31" spans="1:3" x14ac:dyDescent="0.2">
      <c r="A31" s="72" t="s">
        <v>91</v>
      </c>
      <c r="B31" s="71">
        <v>75</v>
      </c>
      <c r="C31" s="1">
        <f t="shared" si="0"/>
        <v>75</v>
      </c>
    </row>
    <row r="32" spans="1:3" x14ac:dyDescent="0.2">
      <c r="A32" s="72" t="s">
        <v>79</v>
      </c>
      <c r="B32" s="71">
        <v>60</v>
      </c>
      <c r="C32" s="1">
        <f t="shared" si="0"/>
        <v>60</v>
      </c>
    </row>
    <row r="33" spans="1:3" x14ac:dyDescent="0.2">
      <c r="A33" s="72" t="s">
        <v>143</v>
      </c>
      <c r="B33" s="71">
        <v>47</v>
      </c>
      <c r="C33" s="1">
        <f t="shared" si="0"/>
        <v>47</v>
      </c>
    </row>
    <row r="34" spans="1:3" x14ac:dyDescent="0.2">
      <c r="A34" s="72" t="s">
        <v>6</v>
      </c>
      <c r="B34" s="71">
        <v>622</v>
      </c>
      <c r="C34" s="1">
        <f t="shared" si="0"/>
        <v>622</v>
      </c>
    </row>
    <row r="35" spans="1:3" x14ac:dyDescent="0.2">
      <c r="A35" s="72" t="s">
        <v>28</v>
      </c>
      <c r="B35" s="71">
        <v>84</v>
      </c>
      <c r="C35" s="1">
        <f t="shared" si="0"/>
        <v>84</v>
      </c>
    </row>
    <row r="36" spans="1:3" x14ac:dyDescent="0.2">
      <c r="A36" s="72" t="s">
        <v>12</v>
      </c>
      <c r="B36" s="71">
        <v>530</v>
      </c>
      <c r="C36" s="1">
        <f t="shared" ref="C36:C67" si="1">SUM(B36:B36)</f>
        <v>530</v>
      </c>
    </row>
    <row r="37" spans="1:3" x14ac:dyDescent="0.2">
      <c r="A37" s="72" t="s">
        <v>81</v>
      </c>
      <c r="B37" s="71">
        <v>101</v>
      </c>
      <c r="C37" s="1">
        <f t="shared" si="1"/>
        <v>101</v>
      </c>
    </row>
    <row r="38" spans="1:3" x14ac:dyDescent="0.2">
      <c r="A38" s="72" t="s">
        <v>30</v>
      </c>
      <c r="B38" s="71">
        <v>27</v>
      </c>
      <c r="C38" s="1">
        <f t="shared" si="1"/>
        <v>27</v>
      </c>
    </row>
    <row r="39" spans="1:3" x14ac:dyDescent="0.2">
      <c r="A39" s="72" t="s">
        <v>57</v>
      </c>
      <c r="B39" s="71">
        <v>45</v>
      </c>
      <c r="C39" s="1">
        <f t="shared" si="1"/>
        <v>45</v>
      </c>
    </row>
    <row r="40" spans="1:3" x14ac:dyDescent="0.2">
      <c r="A40" s="72" t="s">
        <v>42</v>
      </c>
      <c r="B40" s="71">
        <v>75</v>
      </c>
      <c r="C40" s="1">
        <f t="shared" si="1"/>
        <v>75</v>
      </c>
    </row>
    <row r="41" spans="1:3" x14ac:dyDescent="0.2">
      <c r="A41" s="72" t="s">
        <v>5</v>
      </c>
      <c r="B41" s="71">
        <v>265</v>
      </c>
      <c r="C41" s="1">
        <f t="shared" si="1"/>
        <v>265</v>
      </c>
    </row>
    <row r="42" spans="1:3" x14ac:dyDescent="0.2">
      <c r="A42" s="72" t="s">
        <v>135</v>
      </c>
      <c r="B42" s="71">
        <v>204</v>
      </c>
      <c r="C42" s="1">
        <f t="shared" si="1"/>
        <v>204</v>
      </c>
    </row>
    <row r="43" spans="1:3" x14ac:dyDescent="0.2">
      <c r="A43" s="72" t="s">
        <v>50</v>
      </c>
      <c r="B43" s="71">
        <v>167</v>
      </c>
      <c r="C43" s="1">
        <f t="shared" si="1"/>
        <v>167</v>
      </c>
    </row>
    <row r="44" spans="1:3" x14ac:dyDescent="0.2">
      <c r="A44" s="72" t="s">
        <v>4</v>
      </c>
      <c r="B44" s="71">
        <v>318</v>
      </c>
      <c r="C44" s="1">
        <f t="shared" si="1"/>
        <v>318</v>
      </c>
    </row>
    <row r="45" spans="1:3" x14ac:dyDescent="0.2">
      <c r="A45" s="72" t="s">
        <v>40</v>
      </c>
      <c r="B45" s="71">
        <v>35</v>
      </c>
      <c r="C45" s="1">
        <f t="shared" si="1"/>
        <v>35</v>
      </c>
    </row>
    <row r="46" spans="1:3" x14ac:dyDescent="0.2">
      <c r="A46" s="72" t="s">
        <v>17</v>
      </c>
      <c r="B46" s="71">
        <v>60</v>
      </c>
      <c r="C46" s="1">
        <f t="shared" si="1"/>
        <v>60</v>
      </c>
    </row>
    <row r="47" spans="1:3" x14ac:dyDescent="0.2">
      <c r="A47" s="72" t="s">
        <v>19</v>
      </c>
      <c r="B47" s="71">
        <v>137</v>
      </c>
      <c r="C47" s="1">
        <f t="shared" si="1"/>
        <v>137</v>
      </c>
    </row>
    <row r="48" spans="1:3" x14ac:dyDescent="0.2">
      <c r="A48" s="72" t="s">
        <v>18</v>
      </c>
      <c r="B48" s="71">
        <v>100</v>
      </c>
      <c r="C48" s="1">
        <f t="shared" si="1"/>
        <v>100</v>
      </c>
    </row>
    <row r="49" spans="1:3" x14ac:dyDescent="0.2">
      <c r="A49" s="72" t="s">
        <v>152</v>
      </c>
      <c r="B49" s="71">
        <v>34</v>
      </c>
      <c r="C49" s="1">
        <f t="shared" si="1"/>
        <v>34</v>
      </c>
    </row>
    <row r="50" spans="1:3" x14ac:dyDescent="0.2">
      <c r="A50" s="72" t="s">
        <v>87</v>
      </c>
      <c r="B50" s="71">
        <v>60</v>
      </c>
      <c r="C50" s="1">
        <f t="shared" si="1"/>
        <v>60</v>
      </c>
    </row>
    <row r="51" spans="1:3" x14ac:dyDescent="0.2">
      <c r="A51" s="72" t="s">
        <v>15</v>
      </c>
      <c r="B51" s="71">
        <v>171</v>
      </c>
      <c r="C51" s="1">
        <f t="shared" si="1"/>
        <v>171</v>
      </c>
    </row>
    <row r="52" spans="1:3" x14ac:dyDescent="0.2">
      <c r="A52" s="72" t="s">
        <v>37</v>
      </c>
      <c r="B52" s="71">
        <v>119</v>
      </c>
      <c r="C52" s="1">
        <f t="shared" si="1"/>
        <v>119</v>
      </c>
    </row>
    <row r="53" spans="1:3" x14ac:dyDescent="0.2">
      <c r="A53" s="72" t="s">
        <v>45</v>
      </c>
      <c r="B53" s="71">
        <v>95</v>
      </c>
      <c r="C53" s="1">
        <f t="shared" si="1"/>
        <v>95</v>
      </c>
    </row>
    <row r="54" spans="1:3" x14ac:dyDescent="0.2">
      <c r="A54" s="72" t="s">
        <v>71</v>
      </c>
      <c r="B54" s="71">
        <v>30</v>
      </c>
      <c r="C54" s="1">
        <f t="shared" si="1"/>
        <v>30</v>
      </c>
    </row>
    <row r="55" spans="1:3" x14ac:dyDescent="0.2">
      <c r="A55" s="72" t="s">
        <v>94</v>
      </c>
      <c r="B55" s="71">
        <v>51</v>
      </c>
      <c r="C55" s="1">
        <f t="shared" si="1"/>
        <v>51</v>
      </c>
    </row>
    <row r="56" spans="1:3" x14ac:dyDescent="0.2">
      <c r="A56" s="72" t="s">
        <v>66</v>
      </c>
      <c r="B56" s="71">
        <v>52</v>
      </c>
      <c r="C56" s="1">
        <f t="shared" si="1"/>
        <v>52</v>
      </c>
    </row>
    <row r="57" spans="1:3" x14ac:dyDescent="0.2">
      <c r="A57" s="72" t="s">
        <v>93</v>
      </c>
      <c r="B57" s="71">
        <v>23</v>
      </c>
      <c r="C57" s="1">
        <f t="shared" si="1"/>
        <v>23</v>
      </c>
    </row>
    <row r="58" spans="1:3" x14ac:dyDescent="0.2">
      <c r="A58" s="72" t="s">
        <v>92</v>
      </c>
      <c r="B58" s="71">
        <v>51</v>
      </c>
      <c r="C58" s="1">
        <f t="shared" si="1"/>
        <v>51</v>
      </c>
    </row>
    <row r="59" spans="1:3" x14ac:dyDescent="0.2">
      <c r="A59" s="72" t="s">
        <v>14</v>
      </c>
      <c r="B59" s="71">
        <v>128</v>
      </c>
      <c r="C59" s="1">
        <f t="shared" si="1"/>
        <v>128</v>
      </c>
    </row>
    <row r="60" spans="1:3" x14ac:dyDescent="0.2">
      <c r="A60" s="72" t="s">
        <v>9</v>
      </c>
      <c r="B60" s="71">
        <v>52</v>
      </c>
      <c r="C60" s="1">
        <f t="shared" si="1"/>
        <v>52</v>
      </c>
    </row>
    <row r="61" spans="1:3" x14ac:dyDescent="0.2">
      <c r="A61" s="72" t="s">
        <v>33</v>
      </c>
      <c r="B61" s="71">
        <v>47</v>
      </c>
      <c r="C61" s="1">
        <f t="shared" si="1"/>
        <v>47</v>
      </c>
    </row>
    <row r="62" spans="1:3" x14ac:dyDescent="0.2">
      <c r="A62" s="72" t="s">
        <v>150</v>
      </c>
      <c r="B62" s="71">
        <v>25</v>
      </c>
      <c r="C62" s="1">
        <f t="shared" si="1"/>
        <v>25</v>
      </c>
    </row>
    <row r="63" spans="1:3" x14ac:dyDescent="0.2">
      <c r="A63" s="72" t="s">
        <v>16</v>
      </c>
      <c r="B63" s="71">
        <v>217</v>
      </c>
      <c r="C63" s="1">
        <f t="shared" si="1"/>
        <v>217</v>
      </c>
    </row>
    <row r="64" spans="1:3" x14ac:dyDescent="0.2">
      <c r="A64" s="72" t="s">
        <v>96</v>
      </c>
      <c r="B64" s="71">
        <v>30</v>
      </c>
      <c r="C64" s="1">
        <f t="shared" si="1"/>
        <v>30</v>
      </c>
    </row>
    <row r="65" spans="1:3" x14ac:dyDescent="0.2">
      <c r="A65" s="72" t="s">
        <v>73</v>
      </c>
      <c r="B65" s="71">
        <v>50</v>
      </c>
      <c r="C65" s="1">
        <f t="shared" si="1"/>
        <v>50</v>
      </c>
    </row>
    <row r="66" spans="1:3" x14ac:dyDescent="0.2">
      <c r="A66" s="69" t="s">
        <v>46</v>
      </c>
      <c r="B66" s="73">
        <v>133</v>
      </c>
      <c r="C66" s="1">
        <f t="shared" si="1"/>
        <v>133</v>
      </c>
    </row>
    <row r="67" spans="1:3" x14ac:dyDescent="0.2">
      <c r="A67" s="72" t="s">
        <v>24</v>
      </c>
      <c r="B67" s="71">
        <v>202</v>
      </c>
      <c r="C67" s="1">
        <f t="shared" si="1"/>
        <v>202</v>
      </c>
    </row>
    <row r="68" spans="1:3" x14ac:dyDescent="0.2">
      <c r="A68" s="72" t="s">
        <v>13</v>
      </c>
      <c r="B68" s="71">
        <v>488</v>
      </c>
      <c r="C68" s="1">
        <f t="shared" ref="C68:C99" si="2">SUM(B68:B68)</f>
        <v>488</v>
      </c>
    </row>
    <row r="69" spans="1:3" x14ac:dyDescent="0.2">
      <c r="A69" s="72" t="s">
        <v>84</v>
      </c>
      <c r="B69" s="71">
        <v>70</v>
      </c>
      <c r="C69" s="1">
        <f t="shared" si="2"/>
        <v>70</v>
      </c>
    </row>
    <row r="70" spans="1:3" x14ac:dyDescent="0.2">
      <c r="A70" s="72" t="s">
        <v>59</v>
      </c>
      <c r="B70" s="71">
        <v>40</v>
      </c>
      <c r="C70" s="1">
        <f t="shared" si="2"/>
        <v>40</v>
      </c>
    </row>
    <row r="71" spans="1:3" x14ac:dyDescent="0.2">
      <c r="A71" s="72" t="s">
        <v>51</v>
      </c>
      <c r="B71" s="71">
        <v>81</v>
      </c>
      <c r="C71" s="1">
        <f t="shared" si="2"/>
        <v>81</v>
      </c>
    </row>
    <row r="72" spans="1:3" x14ac:dyDescent="0.2">
      <c r="A72" s="72" t="s">
        <v>20</v>
      </c>
      <c r="B72" s="71">
        <v>456</v>
      </c>
      <c r="C72" s="1">
        <f t="shared" si="2"/>
        <v>456</v>
      </c>
    </row>
    <row r="73" spans="1:3" x14ac:dyDescent="0.2">
      <c r="A73" s="72" t="s">
        <v>55</v>
      </c>
      <c r="B73" s="71">
        <v>70</v>
      </c>
      <c r="C73" s="1">
        <f t="shared" si="2"/>
        <v>70</v>
      </c>
    </row>
    <row r="74" spans="1:3" x14ac:dyDescent="0.2">
      <c r="A74" s="72" t="s">
        <v>69</v>
      </c>
      <c r="B74" s="71">
        <v>443</v>
      </c>
      <c r="C74" s="1">
        <f t="shared" si="2"/>
        <v>443</v>
      </c>
    </row>
    <row r="75" spans="1:3" x14ac:dyDescent="0.2">
      <c r="A75" s="72" t="s">
        <v>155</v>
      </c>
      <c r="B75" s="71">
        <v>25</v>
      </c>
      <c r="C75" s="1">
        <f t="shared" si="2"/>
        <v>25</v>
      </c>
    </row>
    <row r="76" spans="1:3" x14ac:dyDescent="0.2">
      <c r="A76" s="72" t="s">
        <v>156</v>
      </c>
      <c r="B76" s="71">
        <v>20</v>
      </c>
      <c r="C76" s="1">
        <f t="shared" si="2"/>
        <v>20</v>
      </c>
    </row>
    <row r="77" spans="1:3" x14ac:dyDescent="0.2">
      <c r="A77" s="72" t="s">
        <v>74</v>
      </c>
      <c r="B77" s="71">
        <v>161</v>
      </c>
      <c r="C77" s="1">
        <f t="shared" si="2"/>
        <v>161</v>
      </c>
    </row>
    <row r="78" spans="1:3" x14ac:dyDescent="0.2">
      <c r="A78" s="72" t="s">
        <v>72</v>
      </c>
      <c r="B78" s="71">
        <v>65</v>
      </c>
      <c r="C78" s="1">
        <f t="shared" si="2"/>
        <v>65</v>
      </c>
    </row>
    <row r="79" spans="1:3" x14ac:dyDescent="0.2">
      <c r="A79" s="72" t="s">
        <v>63</v>
      </c>
      <c r="B79" s="71">
        <v>301</v>
      </c>
      <c r="C79" s="1">
        <f t="shared" si="2"/>
        <v>301</v>
      </c>
    </row>
    <row r="80" spans="1:3" x14ac:dyDescent="0.2">
      <c r="A80" s="72" t="s">
        <v>53</v>
      </c>
      <c r="B80" s="71">
        <v>156</v>
      </c>
      <c r="C80" s="1">
        <f t="shared" si="2"/>
        <v>156</v>
      </c>
    </row>
    <row r="81" spans="1:3" x14ac:dyDescent="0.2">
      <c r="A81" s="72" t="s">
        <v>32</v>
      </c>
      <c r="B81" s="71">
        <v>105</v>
      </c>
      <c r="C81" s="1">
        <f t="shared" si="2"/>
        <v>105</v>
      </c>
    </row>
    <row r="82" spans="1:3" x14ac:dyDescent="0.2">
      <c r="A82" s="72" t="s">
        <v>77</v>
      </c>
      <c r="B82" s="71">
        <v>25</v>
      </c>
      <c r="C82" s="1">
        <f t="shared" si="2"/>
        <v>25</v>
      </c>
    </row>
    <row r="83" spans="1:3" x14ac:dyDescent="0.2">
      <c r="A83" s="72" t="s">
        <v>35</v>
      </c>
      <c r="B83" s="71">
        <v>60</v>
      </c>
      <c r="C83" s="1">
        <f t="shared" si="2"/>
        <v>60</v>
      </c>
    </row>
    <row r="84" spans="1:3" x14ac:dyDescent="0.2">
      <c r="A84" s="72" t="s">
        <v>85</v>
      </c>
      <c r="B84" s="71">
        <v>60</v>
      </c>
      <c r="C84" s="1">
        <f t="shared" si="2"/>
        <v>60</v>
      </c>
    </row>
    <row r="85" spans="1:3" x14ac:dyDescent="0.2">
      <c r="A85" s="72" t="s">
        <v>48</v>
      </c>
      <c r="B85" s="71">
        <v>63</v>
      </c>
      <c r="C85" s="1">
        <f t="shared" si="2"/>
        <v>63</v>
      </c>
    </row>
    <row r="86" spans="1:3" x14ac:dyDescent="0.2">
      <c r="A86" s="72" t="s">
        <v>25</v>
      </c>
      <c r="B86" s="71">
        <v>581</v>
      </c>
      <c r="C86" s="1">
        <f t="shared" si="2"/>
        <v>581</v>
      </c>
    </row>
    <row r="87" spans="1:3" x14ac:dyDescent="0.2">
      <c r="A87" s="72" t="s">
        <v>80</v>
      </c>
      <c r="B87" s="71">
        <v>38</v>
      </c>
      <c r="C87" s="1">
        <f t="shared" si="2"/>
        <v>38</v>
      </c>
    </row>
    <row r="88" spans="1:3" x14ac:dyDescent="0.2">
      <c r="A88" s="72" t="s">
        <v>49</v>
      </c>
      <c r="B88" s="71">
        <v>255</v>
      </c>
      <c r="C88" s="1">
        <f t="shared" si="2"/>
        <v>255</v>
      </c>
    </row>
    <row r="89" spans="1:3" x14ac:dyDescent="0.2">
      <c r="A89" s="72" t="s">
        <v>136</v>
      </c>
      <c r="B89" s="71">
        <v>23</v>
      </c>
      <c r="C89" s="1">
        <f t="shared" si="2"/>
        <v>23</v>
      </c>
    </row>
    <row r="90" spans="1:3" x14ac:dyDescent="0.2">
      <c r="A90" s="72" t="s">
        <v>43</v>
      </c>
      <c r="B90" s="71">
        <v>1300</v>
      </c>
      <c r="C90" s="1">
        <f t="shared" si="2"/>
        <v>1300</v>
      </c>
    </row>
    <row r="91" spans="1:3" x14ac:dyDescent="0.2">
      <c r="A91" s="72" t="s">
        <v>78</v>
      </c>
      <c r="B91" s="71">
        <v>171</v>
      </c>
      <c r="C91" s="1">
        <f t="shared" si="2"/>
        <v>171</v>
      </c>
    </row>
    <row r="92" spans="1:3" x14ac:dyDescent="0.2">
      <c r="A92" s="72" t="s">
        <v>70</v>
      </c>
      <c r="B92" s="71">
        <v>700</v>
      </c>
      <c r="C92" s="1">
        <f t="shared" si="2"/>
        <v>700</v>
      </c>
    </row>
    <row r="93" spans="1:3" x14ac:dyDescent="0.2">
      <c r="A93" s="72" t="s">
        <v>36</v>
      </c>
      <c r="B93" s="71">
        <v>71</v>
      </c>
      <c r="C93" s="1">
        <f t="shared" si="2"/>
        <v>71</v>
      </c>
    </row>
    <row r="94" spans="1:3" x14ac:dyDescent="0.2">
      <c r="A94" s="72" t="s">
        <v>86</v>
      </c>
      <c r="B94" s="71">
        <v>123</v>
      </c>
      <c r="C94" s="1">
        <f t="shared" si="2"/>
        <v>123</v>
      </c>
    </row>
    <row r="95" spans="1:3" x14ac:dyDescent="0.2">
      <c r="A95" s="72" t="s">
        <v>246</v>
      </c>
      <c r="B95" s="71">
        <v>215</v>
      </c>
      <c r="C95" s="1">
        <f t="shared" si="2"/>
        <v>215</v>
      </c>
    </row>
    <row r="96" spans="1:3" x14ac:dyDescent="0.2">
      <c r="A96" s="72" t="s">
        <v>39</v>
      </c>
      <c r="B96" s="71">
        <v>101</v>
      </c>
      <c r="C96" s="1">
        <f t="shared" si="2"/>
        <v>101</v>
      </c>
    </row>
    <row r="97" spans="1:3" x14ac:dyDescent="0.2">
      <c r="A97" s="72" t="s">
        <v>65</v>
      </c>
      <c r="B97" s="71">
        <v>198</v>
      </c>
      <c r="C97" s="1">
        <f t="shared" si="2"/>
        <v>198</v>
      </c>
    </row>
    <row r="98" spans="1:3" x14ac:dyDescent="0.2">
      <c r="A98" s="72" t="s">
        <v>21</v>
      </c>
      <c r="B98" s="71">
        <v>107</v>
      </c>
      <c r="C98" s="1">
        <f t="shared" si="2"/>
        <v>107</v>
      </c>
    </row>
    <row r="99" spans="1:3" x14ac:dyDescent="0.2">
      <c r="A99" s="72" t="s">
        <v>54</v>
      </c>
      <c r="B99" s="71">
        <v>63</v>
      </c>
      <c r="C99" s="1">
        <f t="shared" si="2"/>
        <v>63</v>
      </c>
    </row>
    <row r="100" spans="1:3" x14ac:dyDescent="0.2">
      <c r="A100" s="72" t="s">
        <v>95</v>
      </c>
      <c r="B100" s="71">
        <v>22</v>
      </c>
      <c r="C100" s="1">
        <f t="shared" ref="C100:C106" si="3">SUM(B100:B100)</f>
        <v>22</v>
      </c>
    </row>
    <row r="101" spans="1:3" x14ac:dyDescent="0.2">
      <c r="A101" s="72" t="s">
        <v>29</v>
      </c>
      <c r="B101" s="71">
        <v>54</v>
      </c>
      <c r="C101" s="1">
        <f t="shared" si="3"/>
        <v>54</v>
      </c>
    </row>
    <row r="102" spans="1:3" x14ac:dyDescent="0.2">
      <c r="A102" s="72" t="s">
        <v>129</v>
      </c>
      <c r="B102" s="71">
        <v>45</v>
      </c>
      <c r="C102" s="1">
        <f t="shared" si="3"/>
        <v>45</v>
      </c>
    </row>
    <row r="103" spans="1:3" x14ac:dyDescent="0.2">
      <c r="A103" s="72" t="s">
        <v>23</v>
      </c>
      <c r="B103" s="71">
        <v>499</v>
      </c>
      <c r="C103" s="1">
        <f t="shared" si="3"/>
        <v>499</v>
      </c>
    </row>
    <row r="104" spans="1:3" x14ac:dyDescent="0.2">
      <c r="A104" s="72" t="s">
        <v>97</v>
      </c>
      <c r="B104" s="71">
        <v>62</v>
      </c>
      <c r="C104" s="1">
        <f t="shared" si="3"/>
        <v>62</v>
      </c>
    </row>
    <row r="105" spans="1:3" x14ac:dyDescent="0.2">
      <c r="A105" s="72" t="s">
        <v>3</v>
      </c>
      <c r="B105" s="71">
        <v>51</v>
      </c>
      <c r="C105" s="1">
        <f t="shared" si="3"/>
        <v>51</v>
      </c>
    </row>
    <row r="106" spans="1:3" x14ac:dyDescent="0.2">
      <c r="A106" s="72" t="s">
        <v>131</v>
      </c>
      <c r="B106" s="71">
        <v>50</v>
      </c>
      <c r="C106" s="1">
        <f t="shared" si="3"/>
        <v>50</v>
      </c>
    </row>
    <row r="107" spans="1:3" x14ac:dyDescent="0.2">
      <c r="A107" s="74" t="s">
        <v>247</v>
      </c>
      <c r="B107" s="75"/>
      <c r="C107" s="3"/>
    </row>
  </sheetData>
  <sortState xmlns:xlrd2="http://schemas.microsoft.com/office/spreadsheetml/2017/richdata2" ref="A4:C106">
    <sortCondition ref="A4:A106"/>
  </sortState>
  <mergeCells count="1">
    <mergeCell ref="A1:C1"/>
  </mergeCells>
  <pageMargins left="0.7" right="0.7" top="0.75" bottom="0.75" header="0.3" footer="0.3"/>
  <pageSetup paperSize="9" scale="9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B5FB-1851-4100-A893-A965AA703E59}">
  <dimension ref="A1:K118"/>
  <sheetViews>
    <sheetView topLeftCell="A92" workbookViewId="0">
      <selection activeCell="H9" sqref="H9:H111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50" customWidth="1"/>
    <col min="4" max="5" width="11.42578125" style="25" customWidth="1"/>
    <col min="6" max="6" width="11.42578125" style="88" customWidth="1"/>
    <col min="7" max="7" width="11.42578125" style="25" customWidth="1"/>
    <col min="8" max="9" width="8.7109375" style="25" customWidth="1"/>
    <col min="10" max="10" width="20.85546875" style="25" customWidth="1"/>
    <col min="11" max="16384" width="16.85546875" style="25"/>
  </cols>
  <sheetData>
    <row r="1" spans="1:11" ht="15.75" x14ac:dyDescent="0.25">
      <c r="A1" s="14" t="s">
        <v>159</v>
      </c>
      <c r="B1" s="14"/>
      <c r="C1" s="92"/>
      <c r="D1" s="14"/>
      <c r="E1" s="14"/>
      <c r="F1" s="76"/>
      <c r="G1" s="14"/>
      <c r="H1" s="14"/>
      <c r="I1" s="14"/>
    </row>
    <row r="2" spans="1:11" x14ac:dyDescent="0.25">
      <c r="A2" s="7"/>
      <c r="B2" s="7"/>
      <c r="C2" s="93"/>
      <c r="D2" s="78"/>
      <c r="E2" s="7"/>
      <c r="F2" s="79"/>
      <c r="G2" s="7"/>
      <c r="H2" s="7"/>
      <c r="I2" s="7"/>
    </row>
    <row r="3" spans="1:11" x14ac:dyDescent="0.25">
      <c r="A3" s="7"/>
      <c r="B3" s="7"/>
      <c r="C3" s="94"/>
      <c r="D3" s="7"/>
      <c r="E3" s="7"/>
      <c r="F3" s="79"/>
      <c r="G3" s="7"/>
      <c r="H3" s="7"/>
      <c r="I3" s="7"/>
    </row>
    <row r="4" spans="1:11" x14ac:dyDescent="0.25">
      <c r="A4" s="7"/>
      <c r="C4" s="93"/>
      <c r="D4" s="7" t="s">
        <v>364</v>
      </c>
      <c r="E4" s="7" t="s">
        <v>365</v>
      </c>
      <c r="F4" s="81"/>
      <c r="G4" s="7"/>
      <c r="H4" s="7"/>
      <c r="I4" s="7"/>
    </row>
    <row r="5" spans="1:11" x14ac:dyDescent="0.25">
      <c r="A5" s="7"/>
      <c r="B5" s="7"/>
      <c r="C5" s="93"/>
      <c r="D5" s="7"/>
      <c r="E5" s="7"/>
      <c r="F5" s="81"/>
      <c r="G5" s="7"/>
      <c r="H5" s="7"/>
      <c r="I5" s="7"/>
    </row>
    <row r="6" spans="1:11" x14ac:dyDescent="0.25">
      <c r="A6" s="7"/>
      <c r="B6" s="7"/>
      <c r="C6" s="93"/>
      <c r="D6" s="7"/>
      <c r="E6" s="7"/>
      <c r="F6" s="79"/>
      <c r="G6" s="7"/>
      <c r="H6" s="7"/>
      <c r="I6" s="7"/>
    </row>
    <row r="7" spans="1:11" x14ac:dyDescent="0.25">
      <c r="A7" s="7" t="s">
        <v>117</v>
      </c>
      <c r="B7" s="7" t="s">
        <v>0</v>
      </c>
      <c r="C7" s="93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I7" s="7"/>
    </row>
    <row r="8" spans="1:11" x14ac:dyDescent="0.25">
      <c r="A8" s="7"/>
      <c r="B8" s="7"/>
      <c r="C8" s="93"/>
      <c r="D8" s="7"/>
      <c r="E8" s="7"/>
      <c r="F8" s="79"/>
      <c r="G8" s="7" t="s">
        <v>1</v>
      </c>
      <c r="H8" s="7"/>
      <c r="I8" s="7"/>
      <c r="J8" s="25" t="s">
        <v>121</v>
      </c>
    </row>
    <row r="9" spans="1:11" x14ac:dyDescent="0.25">
      <c r="A9" s="11">
        <v>37</v>
      </c>
      <c r="B9" s="82" t="s">
        <v>34</v>
      </c>
      <c r="C9" s="95">
        <v>67</v>
      </c>
      <c r="D9" s="83">
        <v>4</v>
      </c>
      <c r="E9" s="84">
        <f t="shared" ref="E9:E40" si="0">+D9/C9</f>
        <v>5.9701492537313432E-2</v>
      </c>
      <c r="F9" s="40">
        <v>76.277650648360037</v>
      </c>
      <c r="G9" s="85">
        <f t="shared" ref="G9:G40" si="1">+F9*D9</f>
        <v>305.11060259344015</v>
      </c>
      <c r="H9" s="11">
        <v>27</v>
      </c>
      <c r="I9" s="11"/>
      <c r="J9" s="25" t="s">
        <v>248</v>
      </c>
      <c r="K9" s="25" t="s">
        <v>1</v>
      </c>
    </row>
    <row r="10" spans="1:11" x14ac:dyDescent="0.25">
      <c r="A10" s="11">
        <v>74</v>
      </c>
      <c r="B10" s="82" t="s">
        <v>127</v>
      </c>
      <c r="C10" s="95">
        <v>36</v>
      </c>
      <c r="D10" s="83"/>
      <c r="E10" s="84">
        <f t="shared" si="0"/>
        <v>0</v>
      </c>
      <c r="F10" s="40">
        <v>92.592592592592595</v>
      </c>
      <c r="G10" s="85">
        <f t="shared" si="1"/>
        <v>0</v>
      </c>
      <c r="H10" s="11">
        <v>0</v>
      </c>
      <c r="I10" s="11"/>
      <c r="J10" s="25" t="s">
        <v>249</v>
      </c>
      <c r="K10" s="25">
        <v>7</v>
      </c>
    </row>
    <row r="11" spans="1:11" x14ac:dyDescent="0.25">
      <c r="A11" s="11">
        <v>1</v>
      </c>
      <c r="B11" s="82" t="s">
        <v>58</v>
      </c>
      <c r="C11" s="96">
        <v>263</v>
      </c>
      <c r="D11" s="83">
        <v>87</v>
      </c>
      <c r="E11" s="84">
        <f t="shared" si="0"/>
        <v>0.33079847908745247</v>
      </c>
      <c r="F11" s="40">
        <v>45.5</v>
      </c>
      <c r="G11" s="85">
        <f t="shared" si="1"/>
        <v>3958.5</v>
      </c>
      <c r="H11" s="11">
        <v>100</v>
      </c>
      <c r="I11" s="11"/>
      <c r="J11" s="25" t="s">
        <v>322</v>
      </c>
      <c r="K11" s="25">
        <v>4</v>
      </c>
    </row>
    <row r="12" spans="1:11" x14ac:dyDescent="0.25">
      <c r="A12" s="11">
        <v>75</v>
      </c>
      <c r="B12" s="82" t="s">
        <v>82</v>
      </c>
      <c r="C12" s="95">
        <v>122</v>
      </c>
      <c r="D12" s="83"/>
      <c r="E12" s="84">
        <f t="shared" si="0"/>
        <v>0</v>
      </c>
      <c r="F12" s="40">
        <v>52.594670406732121</v>
      </c>
      <c r="G12" s="85">
        <f t="shared" si="1"/>
        <v>0</v>
      </c>
      <c r="H12" s="11">
        <v>0</v>
      </c>
      <c r="I12" s="11"/>
      <c r="J12" s="25" t="s">
        <v>58</v>
      </c>
      <c r="K12" s="25">
        <v>87</v>
      </c>
    </row>
    <row r="13" spans="1:11" x14ac:dyDescent="0.25">
      <c r="A13" s="11">
        <v>73</v>
      </c>
      <c r="B13" s="82" t="s">
        <v>31</v>
      </c>
      <c r="C13" s="95">
        <v>331</v>
      </c>
      <c r="D13" s="83">
        <v>1</v>
      </c>
      <c r="E13" s="84">
        <f t="shared" si="0"/>
        <v>3.0211480362537764E-3</v>
      </c>
      <c r="F13" s="40">
        <v>41.666666666666664</v>
      </c>
      <c r="G13" s="85">
        <f t="shared" si="1"/>
        <v>41.666666666666664</v>
      </c>
      <c r="H13" s="11">
        <v>10</v>
      </c>
      <c r="I13" s="11"/>
      <c r="J13" s="25" t="s">
        <v>31</v>
      </c>
      <c r="K13" s="25">
        <v>1</v>
      </c>
    </row>
    <row r="14" spans="1:11" x14ac:dyDescent="0.25">
      <c r="A14" s="11">
        <v>47</v>
      </c>
      <c r="B14" s="82" t="s">
        <v>64</v>
      </c>
      <c r="C14" s="95">
        <v>495</v>
      </c>
      <c r="D14" s="83">
        <v>7</v>
      </c>
      <c r="E14" s="84">
        <f t="shared" si="0"/>
        <v>1.4141414141414142E-2</v>
      </c>
      <c r="F14" s="40">
        <v>34.090909090909093</v>
      </c>
      <c r="G14" s="85">
        <f t="shared" si="1"/>
        <v>238.63636363636365</v>
      </c>
      <c r="H14" s="11">
        <v>10</v>
      </c>
      <c r="I14" s="11"/>
      <c r="J14" s="25" t="s">
        <v>253</v>
      </c>
      <c r="K14" s="25">
        <v>5</v>
      </c>
    </row>
    <row r="15" spans="1:11" x14ac:dyDescent="0.25">
      <c r="A15" s="11">
        <v>24</v>
      </c>
      <c r="B15" s="82" t="s">
        <v>41</v>
      </c>
      <c r="C15" s="95">
        <v>28</v>
      </c>
      <c r="D15" s="83">
        <v>5</v>
      </c>
      <c r="E15" s="84">
        <f t="shared" si="0"/>
        <v>0.17857142857142858</v>
      </c>
      <c r="F15" s="40">
        <v>92.592592592592595</v>
      </c>
      <c r="G15" s="85">
        <f t="shared" si="1"/>
        <v>462.96296296296299</v>
      </c>
      <c r="H15" s="11">
        <v>52</v>
      </c>
      <c r="I15" s="11"/>
      <c r="J15" s="25" t="s">
        <v>254</v>
      </c>
      <c r="K15" s="25">
        <v>8</v>
      </c>
    </row>
    <row r="16" spans="1:11" x14ac:dyDescent="0.25">
      <c r="A16" s="11">
        <v>39</v>
      </c>
      <c r="B16" s="82" t="s">
        <v>22</v>
      </c>
      <c r="C16" s="95">
        <v>415</v>
      </c>
      <c r="D16" s="83">
        <v>8</v>
      </c>
      <c r="E16" s="84">
        <f t="shared" si="0"/>
        <v>1.9277108433734941E-2</v>
      </c>
      <c r="F16" s="40">
        <v>37.5</v>
      </c>
      <c r="G16" s="85">
        <f t="shared" si="1"/>
        <v>300</v>
      </c>
      <c r="H16" s="11">
        <v>24</v>
      </c>
      <c r="I16" s="11"/>
      <c r="J16" s="25" t="s">
        <v>366</v>
      </c>
      <c r="K16" s="25">
        <v>2</v>
      </c>
    </row>
    <row r="17" spans="1:11" x14ac:dyDescent="0.25">
      <c r="A17" s="11">
        <v>76</v>
      </c>
      <c r="B17" s="82" t="s">
        <v>7</v>
      </c>
      <c r="C17" s="96">
        <v>185</v>
      </c>
      <c r="D17" s="83"/>
      <c r="E17" s="84">
        <f t="shared" si="0"/>
        <v>0</v>
      </c>
      <c r="F17" s="40">
        <v>47.7</v>
      </c>
      <c r="G17" s="85">
        <f t="shared" si="1"/>
        <v>0</v>
      </c>
      <c r="H17" s="11">
        <v>0</v>
      </c>
      <c r="I17" s="11"/>
      <c r="J17" s="25" t="s">
        <v>367</v>
      </c>
      <c r="K17" s="25">
        <v>2</v>
      </c>
    </row>
    <row r="18" spans="1:11" x14ac:dyDescent="0.25">
      <c r="A18" s="11">
        <v>51</v>
      </c>
      <c r="B18" s="82" t="s">
        <v>90</v>
      </c>
      <c r="C18" s="95">
        <v>31</v>
      </c>
      <c r="D18" s="83">
        <v>2</v>
      </c>
      <c r="E18" s="84">
        <f t="shared" si="0"/>
        <v>6.4516129032258063E-2</v>
      </c>
      <c r="F18" s="40">
        <v>92.592592592592595</v>
      </c>
      <c r="G18" s="85">
        <f t="shared" si="1"/>
        <v>185.18518518518519</v>
      </c>
      <c r="H18" s="11">
        <v>10</v>
      </c>
      <c r="I18" s="11"/>
      <c r="J18" s="25" t="s">
        <v>142</v>
      </c>
      <c r="K18" s="25">
        <v>1</v>
      </c>
    </row>
    <row r="19" spans="1:11" x14ac:dyDescent="0.25">
      <c r="A19" s="11">
        <v>56</v>
      </c>
      <c r="B19" s="82" t="s">
        <v>98</v>
      </c>
      <c r="C19" s="96">
        <v>60</v>
      </c>
      <c r="D19" s="83">
        <v>2</v>
      </c>
      <c r="E19" s="84">
        <f t="shared" si="0"/>
        <v>3.3333333333333333E-2</v>
      </c>
      <c r="F19" s="40">
        <v>80.818965517241381</v>
      </c>
      <c r="G19" s="85">
        <f t="shared" si="1"/>
        <v>161.63793103448276</v>
      </c>
      <c r="H19" s="11">
        <v>10</v>
      </c>
      <c r="I19" s="11"/>
      <c r="J19" s="25" t="s">
        <v>255</v>
      </c>
      <c r="K19" s="25">
        <v>1</v>
      </c>
    </row>
    <row r="20" spans="1:11" x14ac:dyDescent="0.25">
      <c r="A20" s="11">
        <v>60</v>
      </c>
      <c r="B20" s="82" t="s">
        <v>89</v>
      </c>
      <c r="C20" s="95">
        <v>28</v>
      </c>
      <c r="D20" s="83">
        <v>1</v>
      </c>
      <c r="E20" s="84">
        <f t="shared" si="0"/>
        <v>3.5714285714285712E-2</v>
      </c>
      <c r="F20" s="40">
        <v>92.592592592592595</v>
      </c>
      <c r="G20" s="85">
        <f t="shared" si="1"/>
        <v>92.592592592592595</v>
      </c>
      <c r="H20" s="11">
        <v>10</v>
      </c>
      <c r="I20" s="11"/>
      <c r="J20" s="25" t="s">
        <v>256</v>
      </c>
      <c r="K20" s="25">
        <v>3</v>
      </c>
    </row>
    <row r="21" spans="1:11" x14ac:dyDescent="0.25">
      <c r="A21" s="11">
        <v>61</v>
      </c>
      <c r="B21" s="82" t="s">
        <v>60</v>
      </c>
      <c r="C21" s="95">
        <v>20</v>
      </c>
      <c r="D21" s="83">
        <v>1</v>
      </c>
      <c r="E21" s="84">
        <f t="shared" si="0"/>
        <v>0.05</v>
      </c>
      <c r="F21" s="40">
        <v>92.592592592592595</v>
      </c>
      <c r="G21" s="85">
        <f t="shared" si="1"/>
        <v>92.592592592592595</v>
      </c>
      <c r="H21" s="11">
        <v>10</v>
      </c>
      <c r="I21" s="11"/>
      <c r="J21" s="25" t="s">
        <v>257</v>
      </c>
      <c r="K21" s="25">
        <v>16</v>
      </c>
    </row>
    <row r="22" spans="1:11" x14ac:dyDescent="0.25">
      <c r="A22" s="11">
        <v>77</v>
      </c>
      <c r="B22" s="82" t="s">
        <v>125</v>
      </c>
      <c r="C22" s="95">
        <v>29</v>
      </c>
      <c r="D22" s="7"/>
      <c r="E22" s="84">
        <f t="shared" si="0"/>
        <v>0</v>
      </c>
      <c r="F22" s="40">
        <v>92.592592592592595</v>
      </c>
      <c r="G22" s="85">
        <f t="shared" si="1"/>
        <v>0</v>
      </c>
      <c r="H22" s="11">
        <v>0</v>
      </c>
      <c r="I22" s="11"/>
      <c r="J22" s="25" t="s">
        <v>258</v>
      </c>
      <c r="K22" s="25">
        <v>33</v>
      </c>
    </row>
    <row r="23" spans="1:11" x14ac:dyDescent="0.25">
      <c r="A23" s="11">
        <v>44</v>
      </c>
      <c r="B23" s="82" t="s">
        <v>61</v>
      </c>
      <c r="C23" s="95">
        <v>35</v>
      </c>
      <c r="D23" s="83">
        <v>3</v>
      </c>
      <c r="E23" s="84">
        <f t="shared" si="0"/>
        <v>8.5714285714285715E-2</v>
      </c>
      <c r="F23" s="40">
        <v>92.592592592592595</v>
      </c>
      <c r="G23" s="85">
        <f t="shared" si="1"/>
        <v>277.77777777777777</v>
      </c>
      <c r="H23" s="11">
        <v>13</v>
      </c>
      <c r="I23" s="11"/>
      <c r="J23" s="25" t="s">
        <v>260</v>
      </c>
      <c r="K23" s="25">
        <v>12</v>
      </c>
    </row>
    <row r="24" spans="1:11" x14ac:dyDescent="0.25">
      <c r="A24" s="11">
        <v>16</v>
      </c>
      <c r="B24" s="82" t="s">
        <v>67</v>
      </c>
      <c r="C24" s="95">
        <v>214</v>
      </c>
      <c r="D24" s="83">
        <v>16</v>
      </c>
      <c r="E24" s="84">
        <f t="shared" si="0"/>
        <v>7.476635514018691E-2</v>
      </c>
      <c r="F24" s="40">
        <v>47</v>
      </c>
      <c r="G24" s="85">
        <f t="shared" si="1"/>
        <v>752</v>
      </c>
      <c r="H24" s="11">
        <v>70</v>
      </c>
      <c r="I24" s="11"/>
      <c r="J24" s="25" t="s">
        <v>261</v>
      </c>
      <c r="K24" s="25">
        <v>1</v>
      </c>
    </row>
    <row r="25" spans="1:11" x14ac:dyDescent="0.25">
      <c r="A25" s="11">
        <v>11</v>
      </c>
      <c r="B25" s="82" t="s">
        <v>27</v>
      </c>
      <c r="C25" s="95">
        <v>655</v>
      </c>
      <c r="D25" s="83">
        <v>33</v>
      </c>
      <c r="E25" s="84">
        <f t="shared" si="0"/>
        <v>5.0381679389312976E-2</v>
      </c>
      <c r="F25" s="40">
        <v>28.846153846153847</v>
      </c>
      <c r="G25" s="85">
        <f t="shared" si="1"/>
        <v>951.92307692307691</v>
      </c>
      <c r="H25" s="11">
        <v>80</v>
      </c>
      <c r="I25" s="11"/>
      <c r="J25" s="25" t="s">
        <v>262</v>
      </c>
      <c r="K25" s="25">
        <v>8</v>
      </c>
    </row>
    <row r="26" spans="1:11" x14ac:dyDescent="0.25">
      <c r="A26" s="11">
        <v>78</v>
      </c>
      <c r="B26" s="82" t="s">
        <v>10</v>
      </c>
      <c r="C26" s="95">
        <v>310</v>
      </c>
      <c r="D26" s="83"/>
      <c r="E26" s="84">
        <f t="shared" si="0"/>
        <v>0</v>
      </c>
      <c r="F26" s="40">
        <v>42.857142857142854</v>
      </c>
      <c r="G26" s="85">
        <f t="shared" si="1"/>
        <v>0</v>
      </c>
      <c r="H26" s="11">
        <v>0</v>
      </c>
      <c r="I26" s="11"/>
      <c r="J26" s="25" t="s">
        <v>263</v>
      </c>
      <c r="K26" s="25">
        <v>4</v>
      </c>
    </row>
    <row r="27" spans="1:11" x14ac:dyDescent="0.25">
      <c r="A27" s="11">
        <v>79</v>
      </c>
      <c r="B27" s="82" t="s">
        <v>88</v>
      </c>
      <c r="C27" s="95">
        <v>63</v>
      </c>
      <c r="D27" s="83"/>
      <c r="E27" s="84">
        <f t="shared" si="0"/>
        <v>0</v>
      </c>
      <c r="F27" s="40">
        <v>80.818965517241381</v>
      </c>
      <c r="G27" s="85">
        <f t="shared" si="1"/>
        <v>0</v>
      </c>
      <c r="H27" s="11">
        <v>0</v>
      </c>
      <c r="I27" s="11"/>
      <c r="J27" s="25" t="s">
        <v>264</v>
      </c>
      <c r="K27" s="25">
        <v>29</v>
      </c>
    </row>
    <row r="28" spans="1:11" x14ac:dyDescent="0.25">
      <c r="A28" s="11">
        <v>22</v>
      </c>
      <c r="B28" s="82" t="s">
        <v>52</v>
      </c>
      <c r="C28" s="95">
        <v>136</v>
      </c>
      <c r="D28" s="83">
        <v>12</v>
      </c>
      <c r="E28" s="84">
        <f t="shared" si="0"/>
        <v>8.8235294117647065E-2</v>
      </c>
      <c r="F28" s="40">
        <v>50.192404216161961</v>
      </c>
      <c r="G28" s="85">
        <f t="shared" si="1"/>
        <v>602.30885059394359</v>
      </c>
      <c r="H28" s="11">
        <v>58</v>
      </c>
      <c r="I28" s="11"/>
      <c r="J28" s="25" t="s">
        <v>368</v>
      </c>
      <c r="K28" s="25">
        <v>1</v>
      </c>
    </row>
    <row r="29" spans="1:11" x14ac:dyDescent="0.25">
      <c r="A29" s="11">
        <v>62</v>
      </c>
      <c r="B29" s="82" t="s">
        <v>56</v>
      </c>
      <c r="C29" s="95">
        <v>20</v>
      </c>
      <c r="D29" s="83">
        <v>1</v>
      </c>
      <c r="E29" s="84">
        <f t="shared" si="0"/>
        <v>0.05</v>
      </c>
      <c r="F29" s="40">
        <v>92.592592592592595</v>
      </c>
      <c r="G29" s="85">
        <f t="shared" si="1"/>
        <v>92.592592592592595</v>
      </c>
      <c r="H29" s="11">
        <v>10</v>
      </c>
      <c r="I29" s="11"/>
      <c r="J29" s="25" t="s">
        <v>265</v>
      </c>
      <c r="K29" s="25">
        <v>9</v>
      </c>
    </row>
    <row r="30" spans="1:11" x14ac:dyDescent="0.25">
      <c r="A30" s="11">
        <v>42</v>
      </c>
      <c r="B30" s="82" t="s">
        <v>11</v>
      </c>
      <c r="C30" s="95">
        <v>465</v>
      </c>
      <c r="D30" s="83">
        <v>8</v>
      </c>
      <c r="E30" s="84">
        <f t="shared" si="0"/>
        <v>1.7204301075268817E-2</v>
      </c>
      <c r="F30" s="40">
        <v>35.294117647058826</v>
      </c>
      <c r="G30" s="85">
        <f t="shared" si="1"/>
        <v>282.35294117647061</v>
      </c>
      <c r="H30" s="11">
        <v>18</v>
      </c>
      <c r="I30" s="11"/>
      <c r="J30" s="25" t="s">
        <v>324</v>
      </c>
      <c r="K30" s="25">
        <v>7</v>
      </c>
    </row>
    <row r="31" spans="1:11" x14ac:dyDescent="0.25">
      <c r="A31" s="11">
        <v>30</v>
      </c>
      <c r="B31" s="82" t="s">
        <v>62</v>
      </c>
      <c r="C31" s="95">
        <v>40</v>
      </c>
      <c r="D31" s="83">
        <v>4</v>
      </c>
      <c r="E31" s="84">
        <f t="shared" si="0"/>
        <v>0.1</v>
      </c>
      <c r="F31" s="40">
        <v>92.592592592592595</v>
      </c>
      <c r="G31" s="85">
        <f t="shared" si="1"/>
        <v>370.37037037037038</v>
      </c>
      <c r="H31" s="11">
        <v>40</v>
      </c>
      <c r="I31" s="11"/>
      <c r="J31" s="25" t="s">
        <v>76</v>
      </c>
      <c r="K31" s="25">
        <v>7</v>
      </c>
    </row>
    <row r="32" spans="1:11" x14ac:dyDescent="0.25">
      <c r="A32" s="11">
        <v>8</v>
      </c>
      <c r="B32" s="82" t="s">
        <v>8</v>
      </c>
      <c r="C32" s="95">
        <v>283</v>
      </c>
      <c r="D32" s="83">
        <v>29</v>
      </c>
      <c r="E32" s="84">
        <f t="shared" si="0"/>
        <v>0.10247349823321555</v>
      </c>
      <c r="F32" s="40">
        <v>44.776119402985074</v>
      </c>
      <c r="G32" s="85">
        <f t="shared" si="1"/>
        <v>1298.5074626865671</v>
      </c>
      <c r="H32" s="11">
        <v>86</v>
      </c>
      <c r="I32" s="11"/>
      <c r="J32" s="25" t="s">
        <v>266</v>
      </c>
      <c r="K32" s="25">
        <v>9</v>
      </c>
    </row>
    <row r="33" spans="1:11" x14ac:dyDescent="0.25">
      <c r="A33" s="11">
        <v>80</v>
      </c>
      <c r="B33" s="82" t="s">
        <v>38</v>
      </c>
      <c r="C33" s="95">
        <v>55</v>
      </c>
      <c r="D33" s="83"/>
      <c r="E33" s="84">
        <f t="shared" si="0"/>
        <v>0</v>
      </c>
      <c r="F33" s="40">
        <v>86.182131571387544</v>
      </c>
      <c r="G33" s="85">
        <f t="shared" si="1"/>
        <v>0</v>
      </c>
      <c r="H33" s="11">
        <v>0</v>
      </c>
      <c r="I33" s="11"/>
      <c r="J33" s="25" t="s">
        <v>268</v>
      </c>
      <c r="K33" s="25">
        <v>4</v>
      </c>
    </row>
    <row r="34" spans="1:11" x14ac:dyDescent="0.25">
      <c r="A34" s="11">
        <v>19</v>
      </c>
      <c r="B34" s="82" t="s">
        <v>26</v>
      </c>
      <c r="C34" s="95">
        <v>75</v>
      </c>
      <c r="D34" s="83">
        <v>10</v>
      </c>
      <c r="E34" s="84">
        <f t="shared" si="0"/>
        <v>0.13333333333333333</v>
      </c>
      <c r="F34" s="40">
        <v>69.044879171461446</v>
      </c>
      <c r="G34" s="85">
        <f t="shared" si="1"/>
        <v>690.44879171461446</v>
      </c>
      <c r="H34" s="11">
        <v>64</v>
      </c>
      <c r="I34" s="11"/>
      <c r="J34" s="25" t="s">
        <v>269</v>
      </c>
      <c r="K34" s="25">
        <v>33</v>
      </c>
    </row>
    <row r="35" spans="1:11" x14ac:dyDescent="0.25">
      <c r="A35" s="11">
        <v>81</v>
      </c>
      <c r="B35" s="82" t="s">
        <v>128</v>
      </c>
      <c r="C35" s="95">
        <v>20</v>
      </c>
      <c r="D35" s="83"/>
      <c r="E35" s="84">
        <f t="shared" si="0"/>
        <v>0</v>
      </c>
      <c r="F35" s="40">
        <v>92.592592592592595</v>
      </c>
      <c r="G35" s="85">
        <f t="shared" si="1"/>
        <v>0</v>
      </c>
      <c r="H35" s="11">
        <v>0</v>
      </c>
      <c r="I35" s="11"/>
      <c r="J35" s="25" t="s">
        <v>270</v>
      </c>
      <c r="K35" s="25">
        <v>3</v>
      </c>
    </row>
    <row r="36" spans="1:11" x14ac:dyDescent="0.25">
      <c r="A36" s="11">
        <v>29</v>
      </c>
      <c r="B36" s="82" t="s">
        <v>91</v>
      </c>
      <c r="C36" s="95">
        <v>105</v>
      </c>
      <c r="D36" s="83">
        <v>7</v>
      </c>
      <c r="E36" s="84">
        <f t="shared" si="0"/>
        <v>6.6666666666666666E-2</v>
      </c>
      <c r="F36" s="40">
        <v>56.169256693503094</v>
      </c>
      <c r="G36" s="85">
        <f t="shared" si="1"/>
        <v>393.18479685452166</v>
      </c>
      <c r="H36" s="11">
        <v>44</v>
      </c>
      <c r="I36" s="11"/>
      <c r="J36" s="25" t="s">
        <v>369</v>
      </c>
    </row>
    <row r="37" spans="1:11" x14ac:dyDescent="0.25">
      <c r="A37" s="11">
        <v>82</v>
      </c>
      <c r="B37" s="82" t="s">
        <v>79</v>
      </c>
      <c r="C37" s="95">
        <v>50</v>
      </c>
      <c r="D37" s="83"/>
      <c r="E37" s="84">
        <f t="shared" si="0"/>
        <v>0</v>
      </c>
      <c r="F37" s="40">
        <v>92.592592592592595</v>
      </c>
      <c r="G37" s="85">
        <f t="shared" si="1"/>
        <v>0</v>
      </c>
      <c r="H37" s="11">
        <v>0</v>
      </c>
      <c r="I37" s="11"/>
      <c r="J37" s="25" t="s">
        <v>271</v>
      </c>
      <c r="K37" s="25">
        <v>4</v>
      </c>
    </row>
    <row r="38" spans="1:11" x14ac:dyDescent="0.25">
      <c r="A38" s="11">
        <v>21</v>
      </c>
      <c r="B38" s="82" t="s">
        <v>143</v>
      </c>
      <c r="C38" s="96">
        <v>55</v>
      </c>
      <c r="D38" s="83">
        <v>7</v>
      </c>
      <c r="E38" s="84">
        <f t="shared" si="0"/>
        <v>0.12727272727272726</v>
      </c>
      <c r="F38" s="40">
        <v>86.182131571387544</v>
      </c>
      <c r="G38" s="85">
        <f t="shared" si="1"/>
        <v>603.27492099971278</v>
      </c>
      <c r="H38" s="11">
        <v>60</v>
      </c>
      <c r="I38" s="11"/>
      <c r="J38" s="25" t="s">
        <v>272</v>
      </c>
      <c r="K38" s="25">
        <v>2</v>
      </c>
    </row>
    <row r="39" spans="1:11" x14ac:dyDescent="0.25">
      <c r="A39" s="11">
        <v>46</v>
      </c>
      <c r="B39" s="82" t="s">
        <v>6</v>
      </c>
      <c r="C39" s="96">
        <v>716</v>
      </c>
      <c r="D39" s="83">
        <v>9</v>
      </c>
      <c r="E39" s="84">
        <f t="shared" si="0"/>
        <v>1.2569832402234637E-2</v>
      </c>
      <c r="F39" s="40">
        <v>27.272727272727273</v>
      </c>
      <c r="G39" s="85">
        <f t="shared" si="1"/>
        <v>245.45454545454547</v>
      </c>
      <c r="H39" s="11">
        <v>10</v>
      </c>
      <c r="I39" s="11"/>
      <c r="J39" s="25" t="s">
        <v>273</v>
      </c>
      <c r="K39" s="25">
        <v>3</v>
      </c>
    </row>
    <row r="40" spans="1:11" x14ac:dyDescent="0.25">
      <c r="A40" s="11">
        <v>38</v>
      </c>
      <c r="B40" s="82" t="s">
        <v>28</v>
      </c>
      <c r="C40" s="96">
        <v>67</v>
      </c>
      <c r="D40" s="83">
        <v>4</v>
      </c>
      <c r="E40" s="84">
        <f t="shared" si="0"/>
        <v>5.9701492537313432E-2</v>
      </c>
      <c r="F40" s="40">
        <v>76.277650648360037</v>
      </c>
      <c r="G40" s="85">
        <f t="shared" si="1"/>
        <v>305.11060259344015</v>
      </c>
      <c r="H40" s="11">
        <v>27</v>
      </c>
      <c r="I40" s="11"/>
      <c r="J40" s="25" t="s">
        <v>274</v>
      </c>
      <c r="K40" s="25">
        <v>5</v>
      </c>
    </row>
    <row r="41" spans="1:11" x14ac:dyDescent="0.25">
      <c r="A41" s="11">
        <v>10</v>
      </c>
      <c r="B41" s="82" t="s">
        <v>12</v>
      </c>
      <c r="C41" s="95">
        <v>577</v>
      </c>
      <c r="D41" s="83">
        <v>33</v>
      </c>
      <c r="E41" s="84">
        <f t="shared" ref="E41:E72" si="2">+D41/C41</f>
        <v>5.7192374350086658E-2</v>
      </c>
      <c r="F41" s="40">
        <v>31.25</v>
      </c>
      <c r="G41" s="85">
        <f t="shared" ref="G41:G72" si="3">+F41*D41</f>
        <v>1031.25</v>
      </c>
      <c r="H41" s="11">
        <v>82</v>
      </c>
      <c r="I41" s="11"/>
      <c r="J41" s="25" t="s">
        <v>275</v>
      </c>
      <c r="K41" s="25">
        <v>10</v>
      </c>
    </row>
    <row r="42" spans="1:11" x14ac:dyDescent="0.25">
      <c r="A42" s="11">
        <v>57</v>
      </c>
      <c r="B42" s="82" t="s">
        <v>81</v>
      </c>
      <c r="C42" s="95">
        <v>121</v>
      </c>
      <c r="D42" s="83">
        <v>3</v>
      </c>
      <c r="E42" s="84">
        <f t="shared" si="2"/>
        <v>2.4793388429752067E-2</v>
      </c>
      <c r="F42" s="40">
        <v>52.594670406732121</v>
      </c>
      <c r="G42" s="85">
        <f t="shared" si="3"/>
        <v>157.78401122019636</v>
      </c>
      <c r="H42" s="11">
        <v>10</v>
      </c>
      <c r="I42" s="11"/>
      <c r="J42" s="25" t="s">
        <v>112</v>
      </c>
      <c r="K42" s="25">
        <v>33</v>
      </c>
    </row>
    <row r="43" spans="1:11" x14ac:dyDescent="0.25">
      <c r="A43" s="11">
        <v>31</v>
      </c>
      <c r="B43" s="82" t="s">
        <v>30</v>
      </c>
      <c r="C43" s="95">
        <v>35</v>
      </c>
      <c r="D43" s="83">
        <v>4</v>
      </c>
      <c r="E43" s="84">
        <f t="shared" si="2"/>
        <v>0.11428571428571428</v>
      </c>
      <c r="F43" s="40">
        <v>92.592592592592595</v>
      </c>
      <c r="G43" s="85">
        <f t="shared" si="3"/>
        <v>370.37037037037038</v>
      </c>
      <c r="H43" s="11">
        <v>40</v>
      </c>
      <c r="I43" s="11"/>
      <c r="J43" s="25" t="s">
        <v>199</v>
      </c>
      <c r="K43" s="25">
        <v>2</v>
      </c>
    </row>
    <row r="44" spans="1:11" x14ac:dyDescent="0.25">
      <c r="A44" s="11">
        <v>45</v>
      </c>
      <c r="B44" s="82" t="s">
        <v>57</v>
      </c>
      <c r="C44" s="95">
        <v>40</v>
      </c>
      <c r="D44" s="83">
        <v>3</v>
      </c>
      <c r="E44" s="84">
        <f t="shared" si="2"/>
        <v>7.4999999999999997E-2</v>
      </c>
      <c r="F44" s="40">
        <v>92.592592592592595</v>
      </c>
      <c r="G44" s="85">
        <f t="shared" si="3"/>
        <v>277.77777777777777</v>
      </c>
      <c r="H44" s="11">
        <v>13</v>
      </c>
      <c r="I44" s="11"/>
      <c r="J44" s="25" t="s">
        <v>111</v>
      </c>
      <c r="K44" s="25">
        <v>2</v>
      </c>
    </row>
    <row r="45" spans="1:11" x14ac:dyDescent="0.25">
      <c r="A45" s="11">
        <v>25</v>
      </c>
      <c r="B45" s="82" t="s">
        <v>42</v>
      </c>
      <c r="C45" s="95">
        <v>45</v>
      </c>
      <c r="D45" s="83">
        <v>5</v>
      </c>
      <c r="E45" s="84">
        <f t="shared" si="2"/>
        <v>0.1111111111111111</v>
      </c>
      <c r="F45" s="40">
        <v>92.592592592592595</v>
      </c>
      <c r="G45" s="85">
        <f t="shared" si="3"/>
        <v>462.96296296296299</v>
      </c>
      <c r="H45" s="11">
        <v>52</v>
      </c>
      <c r="I45" s="11"/>
      <c r="J45" s="25" t="s">
        <v>276</v>
      </c>
      <c r="K45" s="25">
        <v>18</v>
      </c>
    </row>
    <row r="46" spans="1:11" x14ac:dyDescent="0.25">
      <c r="A46" s="11">
        <v>27</v>
      </c>
      <c r="B46" s="82" t="s">
        <v>5</v>
      </c>
      <c r="C46" s="95">
        <v>312</v>
      </c>
      <c r="D46" s="83">
        <v>10</v>
      </c>
      <c r="E46" s="84">
        <f t="shared" si="2"/>
        <v>3.2051282051282048E-2</v>
      </c>
      <c r="F46" s="40">
        <v>42.857142857142854</v>
      </c>
      <c r="G46" s="85">
        <f t="shared" si="3"/>
        <v>428.57142857142856</v>
      </c>
      <c r="H46" s="11">
        <v>48</v>
      </c>
      <c r="I46" s="11"/>
      <c r="J46" s="25" t="s">
        <v>278</v>
      </c>
      <c r="K46" s="25">
        <v>6</v>
      </c>
    </row>
    <row r="47" spans="1:11" x14ac:dyDescent="0.25">
      <c r="A47" s="11">
        <v>83</v>
      </c>
      <c r="B47" s="82" t="s">
        <v>316</v>
      </c>
      <c r="C47" s="95">
        <v>50</v>
      </c>
      <c r="D47" s="83"/>
      <c r="E47" s="84">
        <f t="shared" si="2"/>
        <v>0</v>
      </c>
      <c r="F47" s="40">
        <v>92.592592592592595</v>
      </c>
      <c r="G47" s="85">
        <f t="shared" si="3"/>
        <v>0</v>
      </c>
      <c r="H47" s="11">
        <v>0</v>
      </c>
      <c r="I47" s="11"/>
      <c r="J47" s="25" t="s">
        <v>325</v>
      </c>
      <c r="K47" s="25">
        <v>2</v>
      </c>
    </row>
    <row r="48" spans="1:11" x14ac:dyDescent="0.25">
      <c r="A48" s="11">
        <v>6</v>
      </c>
      <c r="B48" s="82" t="s">
        <v>135</v>
      </c>
      <c r="C48" s="95">
        <v>216</v>
      </c>
      <c r="D48" s="83">
        <v>33</v>
      </c>
      <c r="E48" s="84">
        <f t="shared" si="2"/>
        <v>0.15277777777777779</v>
      </c>
      <c r="F48" s="40">
        <v>47</v>
      </c>
      <c r="G48" s="85">
        <f t="shared" si="3"/>
        <v>1551</v>
      </c>
      <c r="H48" s="11">
        <v>90</v>
      </c>
      <c r="I48" s="11"/>
      <c r="J48" s="25" t="s">
        <v>279</v>
      </c>
      <c r="K48" s="25">
        <v>1</v>
      </c>
    </row>
    <row r="49" spans="1:11" x14ac:dyDescent="0.25">
      <c r="A49" s="11">
        <v>59</v>
      </c>
      <c r="B49" s="82" t="s">
        <v>50</v>
      </c>
      <c r="C49" s="95">
        <v>210</v>
      </c>
      <c r="D49" s="83">
        <v>2</v>
      </c>
      <c r="E49" s="84">
        <f t="shared" si="2"/>
        <v>9.5238095238095247E-3</v>
      </c>
      <c r="F49" s="40">
        <v>47</v>
      </c>
      <c r="G49" s="85">
        <f t="shared" si="3"/>
        <v>94</v>
      </c>
      <c r="H49" s="11">
        <v>10</v>
      </c>
      <c r="I49" s="11"/>
      <c r="J49" s="25" t="s">
        <v>75</v>
      </c>
      <c r="K49" s="25">
        <v>17</v>
      </c>
    </row>
    <row r="50" spans="1:11" x14ac:dyDescent="0.25">
      <c r="A50" s="11">
        <v>67</v>
      </c>
      <c r="B50" s="82" t="s">
        <v>4</v>
      </c>
      <c r="C50" s="95">
        <v>358</v>
      </c>
      <c r="D50" s="83">
        <v>2</v>
      </c>
      <c r="E50" s="84">
        <f t="shared" si="2"/>
        <v>5.5865921787709499E-3</v>
      </c>
      <c r="F50" s="40">
        <v>40.54054054054054</v>
      </c>
      <c r="G50" s="85">
        <f t="shared" si="3"/>
        <v>81.081081081081081</v>
      </c>
      <c r="H50" s="11">
        <v>10</v>
      </c>
      <c r="I50" s="11"/>
      <c r="J50" s="25" t="s">
        <v>280</v>
      </c>
      <c r="K50" s="25">
        <v>53</v>
      </c>
    </row>
    <row r="51" spans="1:11" x14ac:dyDescent="0.25">
      <c r="A51" s="11">
        <v>84</v>
      </c>
      <c r="B51" s="82" t="s">
        <v>40</v>
      </c>
      <c r="C51" s="95">
        <v>36</v>
      </c>
      <c r="D51" s="83"/>
      <c r="E51" s="84">
        <f t="shared" si="2"/>
        <v>0</v>
      </c>
      <c r="F51" s="40">
        <v>92.592592592592595</v>
      </c>
      <c r="G51" s="85">
        <f t="shared" si="3"/>
        <v>0</v>
      </c>
      <c r="H51" s="11">
        <v>0</v>
      </c>
      <c r="I51" s="11"/>
      <c r="J51" s="25" t="s">
        <v>281</v>
      </c>
      <c r="K51" s="25">
        <v>1</v>
      </c>
    </row>
    <row r="52" spans="1:11" x14ac:dyDescent="0.25">
      <c r="A52" s="11">
        <v>5</v>
      </c>
      <c r="B52" s="82" t="s">
        <v>17</v>
      </c>
      <c r="C52" s="95">
        <v>55</v>
      </c>
      <c r="D52" s="83">
        <v>18</v>
      </c>
      <c r="E52" s="84">
        <f t="shared" si="2"/>
        <v>0.32727272727272727</v>
      </c>
      <c r="F52" s="40">
        <v>86.182131571387544</v>
      </c>
      <c r="G52" s="85">
        <f t="shared" si="3"/>
        <v>1551.2783682849758</v>
      </c>
      <c r="H52" s="11">
        <v>92</v>
      </c>
      <c r="I52" s="11"/>
      <c r="J52" s="25" t="s">
        <v>282</v>
      </c>
      <c r="K52" s="25">
        <v>5</v>
      </c>
    </row>
    <row r="53" spans="1:11" x14ac:dyDescent="0.25">
      <c r="A53" s="11">
        <v>85</v>
      </c>
      <c r="B53" s="82" t="s">
        <v>19</v>
      </c>
      <c r="C53" s="95">
        <v>140</v>
      </c>
      <c r="D53" s="83"/>
      <c r="E53" s="84">
        <f t="shared" si="2"/>
        <v>0</v>
      </c>
      <c r="F53" s="40">
        <v>49.8</v>
      </c>
      <c r="G53" s="85">
        <f t="shared" si="3"/>
        <v>0</v>
      </c>
      <c r="H53" s="11">
        <v>0</v>
      </c>
      <c r="I53" s="11"/>
      <c r="J53" s="25" t="s">
        <v>283</v>
      </c>
      <c r="K53" s="25">
        <v>6</v>
      </c>
    </row>
    <row r="54" spans="1:11" x14ac:dyDescent="0.25">
      <c r="A54" s="11">
        <v>35</v>
      </c>
      <c r="B54" s="82" t="s">
        <v>18</v>
      </c>
      <c r="C54" s="95">
        <v>105</v>
      </c>
      <c r="D54" s="83">
        <v>6</v>
      </c>
      <c r="E54" s="84">
        <f t="shared" si="2"/>
        <v>5.7142857142857141E-2</v>
      </c>
      <c r="F54" s="40">
        <v>56.169256693503094</v>
      </c>
      <c r="G54" s="85">
        <f t="shared" si="3"/>
        <v>337.01554016101858</v>
      </c>
      <c r="H54" s="11">
        <v>32</v>
      </c>
      <c r="I54" s="11"/>
      <c r="J54" s="25" t="s">
        <v>285</v>
      </c>
      <c r="K54" s="25">
        <v>2</v>
      </c>
    </row>
    <row r="55" spans="1:11" x14ac:dyDescent="0.25">
      <c r="A55" s="11">
        <v>52</v>
      </c>
      <c r="B55" s="82" t="s">
        <v>152</v>
      </c>
      <c r="C55" s="95">
        <v>20</v>
      </c>
      <c r="D55" s="83">
        <v>2</v>
      </c>
      <c r="E55" s="84">
        <f t="shared" si="2"/>
        <v>0.1</v>
      </c>
      <c r="F55" s="40">
        <v>92.592592592592595</v>
      </c>
      <c r="G55" s="85">
        <f t="shared" si="3"/>
        <v>185.18518518518519</v>
      </c>
      <c r="H55" s="11">
        <v>10</v>
      </c>
      <c r="I55" s="11"/>
      <c r="J55" s="25" t="s">
        <v>286</v>
      </c>
      <c r="K55" s="25">
        <v>4</v>
      </c>
    </row>
    <row r="56" spans="1:11" x14ac:dyDescent="0.25">
      <c r="A56" s="11">
        <v>70</v>
      </c>
      <c r="B56" s="82" t="s">
        <v>87</v>
      </c>
      <c r="C56" s="95">
        <v>77</v>
      </c>
      <c r="D56" s="83">
        <v>1</v>
      </c>
      <c r="E56" s="84">
        <f t="shared" si="2"/>
        <v>1.2987012987012988E-2</v>
      </c>
      <c r="F56" s="40">
        <v>69.044879171461446</v>
      </c>
      <c r="G56" s="85">
        <f t="shared" si="3"/>
        <v>69.044879171461446</v>
      </c>
      <c r="H56" s="11">
        <v>10</v>
      </c>
      <c r="I56" s="11"/>
      <c r="J56" s="25" t="s">
        <v>327</v>
      </c>
      <c r="K56" s="25">
        <v>2</v>
      </c>
    </row>
    <row r="57" spans="1:11" x14ac:dyDescent="0.25">
      <c r="A57" s="11">
        <v>15</v>
      </c>
      <c r="B57" s="82" t="s">
        <v>15</v>
      </c>
      <c r="C57" s="96">
        <v>175</v>
      </c>
      <c r="D57" s="83">
        <v>17</v>
      </c>
      <c r="E57" s="84">
        <f t="shared" si="2"/>
        <v>9.7142857142857142E-2</v>
      </c>
      <c r="F57" s="40">
        <v>47.82</v>
      </c>
      <c r="G57" s="85">
        <f t="shared" si="3"/>
        <v>812.94</v>
      </c>
      <c r="H57" s="11">
        <v>72</v>
      </c>
      <c r="I57" s="11"/>
      <c r="J57" s="25" t="s">
        <v>287</v>
      </c>
      <c r="K57" s="25">
        <v>20</v>
      </c>
    </row>
    <row r="58" spans="1:11" x14ac:dyDescent="0.25">
      <c r="A58" s="11">
        <v>3</v>
      </c>
      <c r="B58" s="82" t="s">
        <v>37</v>
      </c>
      <c r="C58" s="95">
        <v>151</v>
      </c>
      <c r="D58" s="83">
        <v>53</v>
      </c>
      <c r="E58" s="84">
        <f t="shared" si="2"/>
        <v>0.35099337748344372</v>
      </c>
      <c r="F58" s="40">
        <v>48.6</v>
      </c>
      <c r="G58" s="85">
        <f t="shared" si="3"/>
        <v>2575.8000000000002</v>
      </c>
      <c r="H58" s="11">
        <v>96</v>
      </c>
      <c r="I58" s="11"/>
      <c r="J58" s="25" t="s">
        <v>288</v>
      </c>
      <c r="K58" s="25">
        <v>22</v>
      </c>
    </row>
    <row r="59" spans="1:11" x14ac:dyDescent="0.25">
      <c r="A59" s="11">
        <v>71</v>
      </c>
      <c r="B59" s="82" t="s">
        <v>45</v>
      </c>
      <c r="C59" s="95">
        <v>78</v>
      </c>
      <c r="D59" s="83">
        <v>1</v>
      </c>
      <c r="E59" s="84">
        <f t="shared" si="2"/>
        <v>1.282051282051282E-2</v>
      </c>
      <c r="F59" s="40">
        <v>69.044879171461446</v>
      </c>
      <c r="G59" s="85">
        <f t="shared" si="3"/>
        <v>69.044879171461446</v>
      </c>
      <c r="H59" s="11">
        <v>10</v>
      </c>
      <c r="I59" s="11"/>
      <c r="J59" s="25" t="s">
        <v>289</v>
      </c>
      <c r="K59" s="25">
        <v>7</v>
      </c>
    </row>
    <row r="60" spans="1:11" x14ac:dyDescent="0.25">
      <c r="A60" s="11">
        <v>86</v>
      </c>
      <c r="B60" s="82" t="s">
        <v>71</v>
      </c>
      <c r="C60" s="95">
        <v>30</v>
      </c>
      <c r="D60" s="83"/>
      <c r="E60" s="84">
        <f t="shared" si="2"/>
        <v>0</v>
      </c>
      <c r="F60" s="40">
        <v>92.592592592592595</v>
      </c>
      <c r="G60" s="85">
        <f t="shared" si="3"/>
        <v>0</v>
      </c>
      <c r="H60" s="11">
        <v>0</v>
      </c>
      <c r="I60" s="11"/>
      <c r="J60" s="25" t="s">
        <v>290</v>
      </c>
      <c r="K60" s="25">
        <v>9</v>
      </c>
    </row>
    <row r="61" spans="1:11" x14ac:dyDescent="0.25">
      <c r="A61" s="11">
        <v>26</v>
      </c>
      <c r="B61" s="82" t="s">
        <v>94</v>
      </c>
      <c r="C61" s="95">
        <v>35</v>
      </c>
      <c r="D61" s="83">
        <v>5</v>
      </c>
      <c r="E61" s="84">
        <f t="shared" si="2"/>
        <v>0.14285714285714285</v>
      </c>
      <c r="F61" s="40">
        <v>92.592592592592595</v>
      </c>
      <c r="G61" s="85">
        <f t="shared" si="3"/>
        <v>462.96296296296299</v>
      </c>
      <c r="H61" s="11">
        <v>52</v>
      </c>
      <c r="I61" s="11"/>
      <c r="J61" s="25" t="s">
        <v>291</v>
      </c>
      <c r="K61" s="25">
        <v>44</v>
      </c>
    </row>
    <row r="62" spans="1:11" x14ac:dyDescent="0.25">
      <c r="A62" s="11">
        <v>23</v>
      </c>
      <c r="B62" s="82" t="s">
        <v>66</v>
      </c>
      <c r="C62" s="95">
        <v>50</v>
      </c>
      <c r="D62" s="83">
        <v>6</v>
      </c>
      <c r="E62" s="84">
        <f t="shared" si="2"/>
        <v>0.12</v>
      </c>
      <c r="F62" s="40">
        <v>92.592592592592595</v>
      </c>
      <c r="G62" s="85">
        <f t="shared" si="3"/>
        <v>555.55555555555554</v>
      </c>
      <c r="H62" s="11">
        <v>56</v>
      </c>
      <c r="I62" s="11"/>
      <c r="J62" s="25" t="s">
        <v>292</v>
      </c>
      <c r="K62" s="25">
        <v>11</v>
      </c>
    </row>
    <row r="63" spans="1:11" x14ac:dyDescent="0.25">
      <c r="A63" s="11">
        <v>87</v>
      </c>
      <c r="B63" s="82" t="s">
        <v>93</v>
      </c>
      <c r="C63" s="95">
        <v>38</v>
      </c>
      <c r="D63" s="83"/>
      <c r="E63" s="84">
        <f t="shared" si="2"/>
        <v>0</v>
      </c>
      <c r="F63" s="40">
        <v>92.592592592592595</v>
      </c>
      <c r="G63" s="85">
        <f t="shared" si="3"/>
        <v>0</v>
      </c>
      <c r="H63" s="11">
        <v>0</v>
      </c>
      <c r="I63" s="11"/>
      <c r="J63" s="25" t="s">
        <v>293</v>
      </c>
      <c r="K63" s="25">
        <v>2</v>
      </c>
    </row>
    <row r="64" spans="1:11" x14ac:dyDescent="0.25">
      <c r="A64" s="11">
        <v>88</v>
      </c>
      <c r="B64" s="82" t="s">
        <v>14</v>
      </c>
      <c r="C64" s="95">
        <v>135</v>
      </c>
      <c r="D64" s="83"/>
      <c r="E64" s="84">
        <f t="shared" si="2"/>
        <v>0</v>
      </c>
      <c r="F64" s="40">
        <v>50.192404216161961</v>
      </c>
      <c r="G64" s="85">
        <f t="shared" si="3"/>
        <v>0</v>
      </c>
      <c r="H64" s="11">
        <v>0</v>
      </c>
      <c r="I64" s="11"/>
      <c r="J64" s="25" t="s">
        <v>294</v>
      </c>
      <c r="K64" s="25">
        <v>4</v>
      </c>
    </row>
    <row r="65" spans="1:11" x14ac:dyDescent="0.25">
      <c r="A65" s="11">
        <v>53</v>
      </c>
      <c r="B65" s="82" t="s">
        <v>9</v>
      </c>
      <c r="C65" s="95">
        <v>53</v>
      </c>
      <c r="D65" s="83">
        <v>2</v>
      </c>
      <c r="E65" s="84">
        <f t="shared" si="2"/>
        <v>3.7735849056603772E-2</v>
      </c>
      <c r="F65" s="40">
        <v>92.592592592592595</v>
      </c>
      <c r="G65" s="85">
        <f t="shared" si="3"/>
        <v>185.18518518518519</v>
      </c>
      <c r="H65" s="11">
        <v>10</v>
      </c>
      <c r="I65" s="11"/>
      <c r="J65" s="25" t="s">
        <v>295</v>
      </c>
      <c r="K65" s="25">
        <v>86</v>
      </c>
    </row>
    <row r="66" spans="1:11" x14ac:dyDescent="0.25">
      <c r="A66" s="11">
        <v>32</v>
      </c>
      <c r="B66" s="82" t="s">
        <v>33</v>
      </c>
      <c r="C66" s="95">
        <v>37</v>
      </c>
      <c r="D66" s="83">
        <v>4</v>
      </c>
      <c r="E66" s="84">
        <f t="shared" si="2"/>
        <v>0.10810810810810811</v>
      </c>
      <c r="F66" s="40">
        <v>92.592592592592595</v>
      </c>
      <c r="G66" s="85">
        <f t="shared" si="3"/>
        <v>370.37037037037038</v>
      </c>
      <c r="H66" s="11">
        <v>40</v>
      </c>
      <c r="I66" s="11"/>
      <c r="J66" s="25" t="s">
        <v>296</v>
      </c>
      <c r="K66" s="25">
        <v>3</v>
      </c>
    </row>
    <row r="67" spans="1:11" x14ac:dyDescent="0.25">
      <c r="A67" s="11">
        <v>54</v>
      </c>
      <c r="B67" s="82" t="s">
        <v>150</v>
      </c>
      <c r="C67" s="95">
        <v>41</v>
      </c>
      <c r="D67" s="83">
        <v>2</v>
      </c>
      <c r="E67" s="84">
        <f t="shared" si="2"/>
        <v>4.878048780487805E-2</v>
      </c>
      <c r="F67" s="40">
        <v>92.592592592592595</v>
      </c>
      <c r="G67" s="85">
        <f t="shared" si="3"/>
        <v>185.18518518518519</v>
      </c>
      <c r="H67" s="11">
        <v>10</v>
      </c>
      <c r="I67" s="11"/>
      <c r="J67" s="25" t="s">
        <v>297</v>
      </c>
      <c r="K67" s="25">
        <v>75</v>
      </c>
    </row>
    <row r="68" spans="1:11" x14ac:dyDescent="0.25">
      <c r="A68" s="11">
        <v>12</v>
      </c>
      <c r="B68" s="82" t="s">
        <v>16</v>
      </c>
      <c r="C68" s="95">
        <v>217</v>
      </c>
      <c r="D68" s="83">
        <v>20</v>
      </c>
      <c r="E68" s="84">
        <f t="shared" si="2"/>
        <v>9.2165898617511524E-2</v>
      </c>
      <c r="F68" s="40">
        <v>47</v>
      </c>
      <c r="G68" s="85">
        <f t="shared" si="3"/>
        <v>940</v>
      </c>
      <c r="H68" s="11">
        <v>78</v>
      </c>
      <c r="I68" s="11"/>
      <c r="J68" s="25" t="s">
        <v>370</v>
      </c>
      <c r="K68" s="25">
        <v>1</v>
      </c>
    </row>
    <row r="69" spans="1:11" x14ac:dyDescent="0.25">
      <c r="A69" s="11">
        <v>89</v>
      </c>
      <c r="B69" s="82" t="s">
        <v>96</v>
      </c>
      <c r="C69" s="95">
        <v>30</v>
      </c>
      <c r="D69" s="83"/>
      <c r="E69" s="84">
        <f t="shared" si="2"/>
        <v>0</v>
      </c>
      <c r="F69" s="40">
        <v>92.592592592592595</v>
      </c>
      <c r="G69" s="85">
        <f t="shared" si="3"/>
        <v>0</v>
      </c>
      <c r="H69" s="11">
        <v>0</v>
      </c>
      <c r="I69" s="11"/>
      <c r="J69" s="25" t="s">
        <v>298</v>
      </c>
      <c r="K69" s="25">
        <v>1</v>
      </c>
    </row>
    <row r="70" spans="1:11" x14ac:dyDescent="0.25">
      <c r="A70" s="11">
        <v>90</v>
      </c>
      <c r="B70" s="82" t="s">
        <v>73</v>
      </c>
      <c r="C70" s="95">
        <v>40</v>
      </c>
      <c r="D70" s="83"/>
      <c r="E70" s="84">
        <f t="shared" si="2"/>
        <v>0</v>
      </c>
      <c r="F70" s="40">
        <v>92.592592592592595</v>
      </c>
      <c r="G70" s="85">
        <f t="shared" si="3"/>
        <v>0</v>
      </c>
      <c r="H70" s="11">
        <v>0</v>
      </c>
      <c r="I70" s="11"/>
      <c r="J70" s="25" t="s">
        <v>299</v>
      </c>
      <c r="K70" s="25">
        <v>3</v>
      </c>
    </row>
    <row r="71" spans="1:11" x14ac:dyDescent="0.25">
      <c r="A71" s="11">
        <v>9</v>
      </c>
      <c r="B71" s="82" t="s">
        <v>46</v>
      </c>
      <c r="C71" s="95">
        <v>156</v>
      </c>
      <c r="D71" s="83">
        <v>22</v>
      </c>
      <c r="E71" s="84">
        <f t="shared" si="2"/>
        <v>0.14102564102564102</v>
      </c>
      <c r="F71" s="40">
        <v>48.379293662312527</v>
      </c>
      <c r="G71" s="85">
        <f t="shared" si="3"/>
        <v>1064.3444605708755</v>
      </c>
      <c r="H71" s="11">
        <v>84</v>
      </c>
      <c r="I71" s="11"/>
      <c r="J71" s="25" t="s">
        <v>72</v>
      </c>
      <c r="K71" s="25">
        <v>1</v>
      </c>
    </row>
    <row r="72" spans="1:11" x14ac:dyDescent="0.25">
      <c r="A72" s="11">
        <v>36</v>
      </c>
      <c r="B72" s="82" t="s">
        <v>24</v>
      </c>
      <c r="C72" s="95">
        <v>185</v>
      </c>
      <c r="D72" s="83">
        <v>7</v>
      </c>
      <c r="E72" s="84">
        <f t="shared" si="2"/>
        <v>3.783783783783784E-2</v>
      </c>
      <c r="F72" s="40">
        <v>47.7</v>
      </c>
      <c r="G72" s="85">
        <f t="shared" si="3"/>
        <v>333.90000000000003</v>
      </c>
      <c r="H72" s="11">
        <v>30</v>
      </c>
      <c r="I72" s="11"/>
      <c r="J72" s="25" t="s">
        <v>63</v>
      </c>
      <c r="K72" s="25">
        <v>16</v>
      </c>
    </row>
    <row r="73" spans="1:11" x14ac:dyDescent="0.25">
      <c r="A73" s="11">
        <v>43</v>
      </c>
      <c r="B73" s="82" t="s">
        <v>149</v>
      </c>
      <c r="C73" s="95">
        <v>577</v>
      </c>
      <c r="D73" s="83">
        <v>9</v>
      </c>
      <c r="E73" s="84">
        <f t="shared" ref="E73:E104" si="4">+D73/C73</f>
        <v>1.5597920277296361E-2</v>
      </c>
      <c r="F73" s="40">
        <v>31.25</v>
      </c>
      <c r="G73" s="85">
        <f t="shared" ref="G73:G104" si="5">+F73*D73</f>
        <v>281.25</v>
      </c>
      <c r="H73" s="11">
        <v>16</v>
      </c>
      <c r="I73" s="11"/>
      <c r="J73" s="25" t="s">
        <v>32</v>
      </c>
      <c r="K73" s="25">
        <v>6</v>
      </c>
    </row>
    <row r="74" spans="1:11" x14ac:dyDescent="0.25">
      <c r="A74" s="11">
        <v>7</v>
      </c>
      <c r="B74" s="82" t="s">
        <v>13</v>
      </c>
      <c r="C74" s="95">
        <v>478</v>
      </c>
      <c r="D74" s="83">
        <v>44</v>
      </c>
      <c r="E74" s="84">
        <f t="shared" si="4"/>
        <v>9.2050209205020925E-2</v>
      </c>
      <c r="F74" s="40">
        <v>34.883720930232556</v>
      </c>
      <c r="G74" s="85">
        <f t="shared" si="5"/>
        <v>1534.8837209302324</v>
      </c>
      <c r="H74" s="11">
        <v>88</v>
      </c>
      <c r="I74" s="11"/>
      <c r="J74" s="25" t="s">
        <v>302</v>
      </c>
      <c r="K74" s="25">
        <v>1</v>
      </c>
    </row>
    <row r="75" spans="1:11" x14ac:dyDescent="0.25">
      <c r="A75" s="11">
        <v>14</v>
      </c>
      <c r="B75" s="82" t="s">
        <v>84</v>
      </c>
      <c r="C75" s="95">
        <v>60</v>
      </c>
      <c r="D75" s="83">
        <v>11</v>
      </c>
      <c r="E75" s="84">
        <f t="shared" si="4"/>
        <v>0.18333333333333332</v>
      </c>
      <c r="F75" s="40">
        <v>80.818965517241381</v>
      </c>
      <c r="G75" s="85">
        <f t="shared" si="5"/>
        <v>889.00862068965523</v>
      </c>
      <c r="H75" s="11">
        <v>74</v>
      </c>
      <c r="I75" s="11"/>
      <c r="J75" s="25" t="s">
        <v>329</v>
      </c>
      <c r="K75" s="25">
        <v>1</v>
      </c>
    </row>
    <row r="76" spans="1:11" x14ac:dyDescent="0.25">
      <c r="A76" s="11">
        <v>55</v>
      </c>
      <c r="B76" s="82" t="s">
        <v>59</v>
      </c>
      <c r="C76" s="95">
        <v>36</v>
      </c>
      <c r="D76" s="83">
        <v>2</v>
      </c>
      <c r="E76" s="84">
        <f t="shared" si="4"/>
        <v>5.5555555555555552E-2</v>
      </c>
      <c r="F76" s="40">
        <v>92.592592592592595</v>
      </c>
      <c r="G76" s="85">
        <f t="shared" si="5"/>
        <v>185.18518518518519</v>
      </c>
      <c r="H76" s="11">
        <v>10</v>
      </c>
      <c r="I76" s="11"/>
      <c r="J76" s="25" t="s">
        <v>304</v>
      </c>
      <c r="K76" s="25">
        <v>31</v>
      </c>
    </row>
    <row r="77" spans="1:11" x14ac:dyDescent="0.25">
      <c r="A77" s="11">
        <v>50</v>
      </c>
      <c r="B77" s="82" t="s">
        <v>51</v>
      </c>
      <c r="C77" s="95">
        <v>125</v>
      </c>
      <c r="D77" s="83">
        <v>4</v>
      </c>
      <c r="E77" s="84">
        <f t="shared" si="4"/>
        <v>3.2000000000000001E-2</v>
      </c>
      <c r="F77" s="40">
        <v>51.679586563307488</v>
      </c>
      <c r="G77" s="85">
        <f t="shared" si="5"/>
        <v>206.71834625322995</v>
      </c>
      <c r="H77" s="11">
        <v>10</v>
      </c>
      <c r="I77" s="11"/>
      <c r="J77" s="25" t="s">
        <v>371</v>
      </c>
    </row>
    <row r="78" spans="1:11" x14ac:dyDescent="0.25">
      <c r="A78" s="11">
        <v>2</v>
      </c>
      <c r="B78" s="82" t="s">
        <v>20</v>
      </c>
      <c r="C78" s="95">
        <v>448</v>
      </c>
      <c r="D78" s="83">
        <v>86</v>
      </c>
      <c r="E78" s="84">
        <f t="shared" si="4"/>
        <v>0.19196428571428573</v>
      </c>
      <c r="F78" s="40">
        <v>36.144578313253014</v>
      </c>
      <c r="G78" s="85">
        <f t="shared" si="5"/>
        <v>3108.4337349397592</v>
      </c>
      <c r="H78" s="11">
        <v>98</v>
      </c>
      <c r="I78" s="11"/>
      <c r="J78" s="25" t="s">
        <v>123</v>
      </c>
      <c r="K78" s="25">
        <v>19</v>
      </c>
    </row>
    <row r="79" spans="1:11" x14ac:dyDescent="0.25">
      <c r="A79" s="11">
        <v>48</v>
      </c>
      <c r="B79" s="82" t="s">
        <v>55</v>
      </c>
      <c r="C79" s="95">
        <v>70</v>
      </c>
      <c r="D79" s="83">
        <v>3</v>
      </c>
      <c r="E79" s="84">
        <f t="shared" si="4"/>
        <v>4.2857142857142858E-2</v>
      </c>
      <c r="F79" s="40">
        <v>72.39382239382239</v>
      </c>
      <c r="G79" s="85">
        <f t="shared" si="5"/>
        <v>217.18146718146716</v>
      </c>
      <c r="H79" s="11">
        <v>10</v>
      </c>
      <c r="I79" s="11"/>
      <c r="J79" s="25" t="s">
        <v>306</v>
      </c>
      <c r="K79" s="25">
        <v>27</v>
      </c>
    </row>
    <row r="80" spans="1:11" x14ac:dyDescent="0.25">
      <c r="A80" s="11">
        <v>4</v>
      </c>
      <c r="B80" s="82" t="s">
        <v>69</v>
      </c>
      <c r="C80" s="95">
        <v>491</v>
      </c>
      <c r="D80" s="83">
        <v>75</v>
      </c>
      <c r="E80" s="84">
        <f t="shared" si="4"/>
        <v>0.15274949083503056</v>
      </c>
      <c r="F80" s="40">
        <v>34.090909090909093</v>
      </c>
      <c r="G80" s="85">
        <f t="shared" si="5"/>
        <v>2556.818181818182</v>
      </c>
      <c r="H80" s="11">
        <v>94</v>
      </c>
      <c r="I80" s="11"/>
      <c r="J80" s="25" t="s">
        <v>307</v>
      </c>
      <c r="K80" s="25">
        <v>6</v>
      </c>
    </row>
    <row r="81" spans="1:11" x14ac:dyDescent="0.25">
      <c r="A81" s="11">
        <v>63</v>
      </c>
      <c r="B81" s="82" t="s">
        <v>155</v>
      </c>
      <c r="C81" s="95">
        <v>38</v>
      </c>
      <c r="D81" s="83">
        <v>1</v>
      </c>
      <c r="E81" s="84">
        <f t="shared" si="4"/>
        <v>2.6315789473684209E-2</v>
      </c>
      <c r="F81" s="40">
        <v>92.592592592592595</v>
      </c>
      <c r="G81" s="85">
        <f t="shared" si="5"/>
        <v>92.592592592592595</v>
      </c>
      <c r="H81" s="11">
        <v>10</v>
      </c>
      <c r="I81" s="11"/>
      <c r="J81" s="25" t="s">
        <v>308</v>
      </c>
      <c r="K81" s="25">
        <v>9</v>
      </c>
    </row>
    <row r="82" spans="1:11" x14ac:dyDescent="0.25">
      <c r="A82" s="11">
        <v>91</v>
      </c>
      <c r="B82" s="82" t="s">
        <v>156</v>
      </c>
      <c r="C82" s="95">
        <v>20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I82" s="11"/>
      <c r="J82" s="25" t="s">
        <v>39</v>
      </c>
      <c r="K82" s="25">
        <v>1</v>
      </c>
    </row>
    <row r="83" spans="1:11" x14ac:dyDescent="0.25">
      <c r="A83" s="11">
        <v>58</v>
      </c>
      <c r="B83" s="82" t="s">
        <v>74</v>
      </c>
      <c r="C83" s="95">
        <v>173</v>
      </c>
      <c r="D83" s="83">
        <v>3</v>
      </c>
      <c r="E83" s="84">
        <f t="shared" si="4"/>
        <v>1.7341040462427744E-2</v>
      </c>
      <c r="F83" s="40">
        <v>47.892720306513411</v>
      </c>
      <c r="G83" s="85">
        <f t="shared" si="5"/>
        <v>143.67816091954023</v>
      </c>
      <c r="H83" s="11">
        <v>10</v>
      </c>
      <c r="I83" s="11"/>
      <c r="J83" s="25" t="s">
        <v>65</v>
      </c>
      <c r="K83" s="25">
        <v>2</v>
      </c>
    </row>
    <row r="84" spans="1:11" x14ac:dyDescent="0.25">
      <c r="A84" s="11">
        <v>69</v>
      </c>
      <c r="B84" s="82" t="s">
        <v>72</v>
      </c>
      <c r="C84" s="95">
        <v>70</v>
      </c>
      <c r="D84" s="83">
        <v>1</v>
      </c>
      <c r="E84" s="84">
        <f t="shared" si="4"/>
        <v>1.4285714285714285E-2</v>
      </c>
      <c r="F84" s="40">
        <v>72.39382239382239</v>
      </c>
      <c r="G84" s="85">
        <f t="shared" si="5"/>
        <v>72.39382239382239</v>
      </c>
      <c r="H84" s="11">
        <v>10</v>
      </c>
      <c r="I84" s="11"/>
      <c r="J84" s="25" t="s">
        <v>310</v>
      </c>
      <c r="K84" s="25">
        <v>9</v>
      </c>
    </row>
    <row r="85" spans="1:11" x14ac:dyDescent="0.25">
      <c r="A85" s="11">
        <v>17</v>
      </c>
      <c r="B85" s="82" t="s">
        <v>63</v>
      </c>
      <c r="C85" s="95">
        <v>263</v>
      </c>
      <c r="D85" s="83">
        <v>16</v>
      </c>
      <c r="E85" s="84">
        <f t="shared" si="4"/>
        <v>6.0836501901140684E-2</v>
      </c>
      <c r="F85" s="40">
        <v>45.5</v>
      </c>
      <c r="G85" s="85">
        <f t="shared" si="5"/>
        <v>728</v>
      </c>
      <c r="H85" s="11">
        <v>68</v>
      </c>
      <c r="I85" s="11"/>
      <c r="J85" s="25" t="s">
        <v>312</v>
      </c>
      <c r="K85" s="25">
        <v>11</v>
      </c>
    </row>
    <row r="86" spans="1:11" x14ac:dyDescent="0.25">
      <c r="A86" s="11">
        <v>92</v>
      </c>
      <c r="B86" s="82" t="s">
        <v>53</v>
      </c>
      <c r="C86" s="95">
        <v>144</v>
      </c>
      <c r="D86" s="83"/>
      <c r="E86" s="84">
        <f t="shared" si="4"/>
        <v>0</v>
      </c>
      <c r="F86" s="40">
        <v>49.4</v>
      </c>
      <c r="G86" s="85">
        <f t="shared" si="5"/>
        <v>0</v>
      </c>
      <c r="H86" s="11">
        <v>0</v>
      </c>
      <c r="I86" s="11"/>
      <c r="J86" s="25" t="s">
        <v>313</v>
      </c>
      <c r="K86" s="25">
        <v>1</v>
      </c>
    </row>
    <row r="87" spans="1:11" x14ac:dyDescent="0.25">
      <c r="A87" s="11">
        <v>41</v>
      </c>
      <c r="B87" s="82" t="s">
        <v>32</v>
      </c>
      <c r="C87" s="95">
        <v>145</v>
      </c>
      <c r="D87" s="83">
        <v>6</v>
      </c>
      <c r="E87" s="84">
        <f t="shared" si="4"/>
        <v>4.1379310344827586E-2</v>
      </c>
      <c r="F87" s="40">
        <v>49.4</v>
      </c>
      <c r="G87" s="85">
        <f t="shared" si="5"/>
        <v>296.39999999999998</v>
      </c>
      <c r="H87" s="11">
        <v>20</v>
      </c>
      <c r="I87" s="11"/>
      <c r="J87" s="25" t="s">
        <v>314</v>
      </c>
      <c r="K87" s="25">
        <v>5</v>
      </c>
    </row>
    <row r="88" spans="1:11" x14ac:dyDescent="0.25">
      <c r="A88" s="11">
        <v>93</v>
      </c>
      <c r="B88" s="82" t="s">
        <v>35</v>
      </c>
      <c r="C88" s="95">
        <v>60</v>
      </c>
      <c r="D88" s="83"/>
      <c r="E88" s="84">
        <f t="shared" si="4"/>
        <v>0</v>
      </c>
      <c r="F88" s="40">
        <v>80.818965517241381</v>
      </c>
      <c r="G88" s="85">
        <f t="shared" si="5"/>
        <v>0</v>
      </c>
      <c r="H88" s="11">
        <v>0</v>
      </c>
      <c r="I88" s="11"/>
      <c r="J88" s="25" t="s">
        <v>315</v>
      </c>
    </row>
    <row r="89" spans="1:11" x14ac:dyDescent="0.25">
      <c r="A89" s="11">
        <v>94</v>
      </c>
      <c r="B89" s="82" t="s">
        <v>85</v>
      </c>
      <c r="C89" s="95">
        <v>32</v>
      </c>
      <c r="D89" s="83"/>
      <c r="E89" s="84">
        <f t="shared" si="4"/>
        <v>0</v>
      </c>
      <c r="F89" s="40">
        <v>92.592592592592595</v>
      </c>
      <c r="G89" s="85">
        <f t="shared" si="5"/>
        <v>0</v>
      </c>
      <c r="H89" s="11">
        <v>0</v>
      </c>
      <c r="I89" s="11"/>
      <c r="J89" s="25" t="s">
        <v>110</v>
      </c>
      <c r="K89" s="25">
        <v>912</v>
      </c>
    </row>
    <row r="90" spans="1:11" x14ac:dyDescent="0.25">
      <c r="A90" s="11">
        <v>95</v>
      </c>
      <c r="B90" s="82" t="s">
        <v>48</v>
      </c>
      <c r="C90" s="95">
        <v>75</v>
      </c>
      <c r="D90" s="83"/>
      <c r="E90" s="84">
        <f t="shared" si="4"/>
        <v>0</v>
      </c>
      <c r="F90" s="40">
        <v>69.044879171461446</v>
      </c>
      <c r="G90" s="85">
        <f t="shared" si="5"/>
        <v>0</v>
      </c>
      <c r="H90" s="11">
        <v>0</v>
      </c>
      <c r="I90" s="11"/>
    </row>
    <row r="91" spans="1:11" x14ac:dyDescent="0.25">
      <c r="A91" s="11">
        <v>64</v>
      </c>
      <c r="B91" s="82" t="s">
        <v>80</v>
      </c>
      <c r="C91" s="95">
        <v>20</v>
      </c>
      <c r="D91" s="83">
        <v>1</v>
      </c>
      <c r="E91" s="84">
        <f t="shared" si="4"/>
        <v>0.05</v>
      </c>
      <c r="F91" s="40">
        <v>92.592592592592595</v>
      </c>
      <c r="G91" s="85">
        <f t="shared" si="5"/>
        <v>92.592592592592595</v>
      </c>
      <c r="H91" s="11">
        <v>10</v>
      </c>
      <c r="I91" s="11"/>
    </row>
    <row r="92" spans="1:11" x14ac:dyDescent="0.25">
      <c r="A92" s="11">
        <v>96</v>
      </c>
      <c r="B92" s="82" t="s">
        <v>49</v>
      </c>
      <c r="C92" s="95">
        <v>248</v>
      </c>
      <c r="D92" s="83"/>
      <c r="E92" s="84">
        <f t="shared" si="4"/>
        <v>0</v>
      </c>
      <c r="F92" s="40">
        <v>46.2</v>
      </c>
      <c r="G92" s="85">
        <f t="shared" si="5"/>
        <v>0</v>
      </c>
      <c r="H92" s="11">
        <v>0</v>
      </c>
      <c r="I92" s="11"/>
    </row>
    <row r="93" spans="1:11" x14ac:dyDescent="0.25">
      <c r="A93" s="11">
        <v>68</v>
      </c>
      <c r="B93" s="82" t="s">
        <v>136</v>
      </c>
      <c r="C93" s="95">
        <v>60</v>
      </c>
      <c r="D93" s="83">
        <v>1</v>
      </c>
      <c r="E93" s="84">
        <f t="shared" si="4"/>
        <v>1.6666666666666666E-2</v>
      </c>
      <c r="F93" s="40">
        <v>80.818965517241381</v>
      </c>
      <c r="G93" s="85">
        <f t="shared" si="5"/>
        <v>80.818965517241381</v>
      </c>
      <c r="H93" s="11">
        <v>10</v>
      </c>
      <c r="I93" s="11"/>
    </row>
    <row r="94" spans="1:11" x14ac:dyDescent="0.25">
      <c r="A94" s="11">
        <v>49</v>
      </c>
      <c r="B94" s="82" t="s">
        <v>43</v>
      </c>
      <c r="C94" s="95">
        <v>1901</v>
      </c>
      <c r="D94" s="83">
        <v>31</v>
      </c>
      <c r="E94" s="84">
        <f t="shared" si="4"/>
        <v>1.6307206733298264E-2</v>
      </c>
      <c r="F94" s="40">
        <v>6.74707935679288</v>
      </c>
      <c r="G94" s="85">
        <f t="shared" si="5"/>
        <v>209.15946006057928</v>
      </c>
      <c r="H94" s="11">
        <v>10</v>
      </c>
      <c r="I94" s="11"/>
    </row>
    <row r="95" spans="1:11" x14ac:dyDescent="0.25">
      <c r="A95" s="11">
        <v>13</v>
      </c>
      <c r="B95" s="82" t="s">
        <v>78</v>
      </c>
      <c r="C95" s="95">
        <v>177</v>
      </c>
      <c r="D95" s="83">
        <v>19</v>
      </c>
      <c r="E95" s="84">
        <f t="shared" si="4"/>
        <v>0.10734463276836158</v>
      </c>
      <c r="F95" s="40">
        <v>47.82</v>
      </c>
      <c r="G95" s="85">
        <f t="shared" si="5"/>
        <v>908.58</v>
      </c>
      <c r="H95" s="11">
        <v>76</v>
      </c>
      <c r="I95" s="11"/>
    </row>
    <row r="96" spans="1:11" x14ac:dyDescent="0.25">
      <c r="A96" s="11">
        <v>18</v>
      </c>
      <c r="B96" s="82" t="s">
        <v>70</v>
      </c>
      <c r="C96" s="95">
        <v>740</v>
      </c>
      <c r="D96" s="83">
        <v>27</v>
      </c>
      <c r="E96" s="84">
        <f t="shared" si="4"/>
        <v>3.6486486486486489E-2</v>
      </c>
      <c r="F96" s="40">
        <v>26.548672566371682</v>
      </c>
      <c r="G96" s="85">
        <f t="shared" si="5"/>
        <v>716.81415929203536</v>
      </c>
      <c r="H96" s="11">
        <v>66</v>
      </c>
      <c r="I96" s="11"/>
    </row>
    <row r="97" spans="1:9" x14ac:dyDescent="0.25">
      <c r="A97" s="11">
        <v>33</v>
      </c>
      <c r="B97" s="82" t="s">
        <v>36</v>
      </c>
      <c r="C97" s="95">
        <v>92</v>
      </c>
      <c r="D97" s="83">
        <v>6</v>
      </c>
      <c r="E97" s="84">
        <f t="shared" si="4"/>
        <v>6.5217391304347824E-2</v>
      </c>
      <c r="F97" s="40">
        <v>61.374795417348608</v>
      </c>
      <c r="G97" s="85">
        <f t="shared" si="5"/>
        <v>368.24877250409168</v>
      </c>
      <c r="H97" s="11">
        <v>36</v>
      </c>
      <c r="I97" s="11"/>
    </row>
    <row r="98" spans="1:9" x14ac:dyDescent="0.25">
      <c r="A98" s="11">
        <v>97</v>
      </c>
      <c r="B98" s="82" t="s">
        <v>86</v>
      </c>
      <c r="C98" s="95">
        <v>145</v>
      </c>
      <c r="D98" s="83"/>
      <c r="E98" s="84">
        <f t="shared" si="4"/>
        <v>0</v>
      </c>
      <c r="F98" s="40">
        <v>49.4</v>
      </c>
      <c r="G98" s="85">
        <f t="shared" si="5"/>
        <v>0</v>
      </c>
      <c r="H98" s="11">
        <v>0</v>
      </c>
      <c r="I98" s="11"/>
    </row>
    <row r="99" spans="1:9" x14ac:dyDescent="0.25">
      <c r="A99" s="11">
        <v>28</v>
      </c>
      <c r="B99" s="82" t="s">
        <v>137</v>
      </c>
      <c r="C99" s="96">
        <v>290</v>
      </c>
      <c r="D99" s="83">
        <v>9</v>
      </c>
      <c r="E99" s="84">
        <f t="shared" si="4"/>
        <v>3.1034482758620689E-2</v>
      </c>
      <c r="F99" s="40">
        <v>44.117647058823529</v>
      </c>
      <c r="G99" s="85">
        <f t="shared" si="5"/>
        <v>397.05882352941177</v>
      </c>
      <c r="H99" s="11">
        <v>46</v>
      </c>
      <c r="I99" s="11"/>
    </row>
    <row r="100" spans="1:9" x14ac:dyDescent="0.25">
      <c r="A100" s="11">
        <v>72</v>
      </c>
      <c r="B100" s="82" t="s">
        <v>39</v>
      </c>
      <c r="C100" s="95">
        <v>163</v>
      </c>
      <c r="D100" s="83">
        <v>1</v>
      </c>
      <c r="E100" s="84">
        <f t="shared" si="4"/>
        <v>6.1349693251533744E-3</v>
      </c>
      <c r="F100" s="40">
        <v>48.138639281129656</v>
      </c>
      <c r="G100" s="85">
        <f t="shared" si="5"/>
        <v>48.138639281129656</v>
      </c>
      <c r="H100" s="11">
        <v>10</v>
      </c>
      <c r="I100" s="11"/>
    </row>
    <row r="101" spans="1:9" x14ac:dyDescent="0.25">
      <c r="A101" s="11">
        <v>98</v>
      </c>
      <c r="B101" s="82" t="s">
        <v>68</v>
      </c>
      <c r="C101" s="95">
        <v>0</v>
      </c>
      <c r="D101" s="83"/>
      <c r="E101" s="84" t="e">
        <f t="shared" si="4"/>
        <v>#DIV/0!</v>
      </c>
      <c r="F101" s="40">
        <v>92.592592592592595</v>
      </c>
      <c r="G101" s="85">
        <f t="shared" si="5"/>
        <v>0</v>
      </c>
      <c r="H101" s="11">
        <v>0</v>
      </c>
      <c r="I101" s="11"/>
    </row>
    <row r="102" spans="1:9" x14ac:dyDescent="0.25">
      <c r="A102" s="11">
        <v>65</v>
      </c>
      <c r="B102" s="82" t="s">
        <v>65</v>
      </c>
      <c r="C102" s="95">
        <v>255</v>
      </c>
      <c r="D102" s="83">
        <v>2</v>
      </c>
      <c r="E102" s="84">
        <f t="shared" si="4"/>
        <v>7.8431372549019607E-3</v>
      </c>
      <c r="F102" s="40">
        <v>45.8</v>
      </c>
      <c r="G102" s="85">
        <f t="shared" si="5"/>
        <v>91.6</v>
      </c>
      <c r="H102" s="11">
        <v>10</v>
      </c>
      <c r="I102" s="11"/>
    </row>
    <row r="103" spans="1:9" x14ac:dyDescent="0.25">
      <c r="A103" s="11">
        <v>99</v>
      </c>
      <c r="B103" s="82" t="s">
        <v>21</v>
      </c>
      <c r="C103" s="95">
        <v>77</v>
      </c>
      <c r="D103" s="83"/>
      <c r="E103" s="84">
        <f t="shared" si="4"/>
        <v>0</v>
      </c>
      <c r="F103" s="40">
        <v>69.044879171461446</v>
      </c>
      <c r="G103" s="85">
        <f t="shared" si="5"/>
        <v>0</v>
      </c>
      <c r="H103" s="11">
        <v>0</v>
      </c>
      <c r="I103" s="11"/>
    </row>
    <row r="104" spans="1:9" x14ac:dyDescent="0.25">
      <c r="A104" s="11">
        <v>100</v>
      </c>
      <c r="B104" s="82" t="s">
        <v>54</v>
      </c>
      <c r="C104" s="95">
        <v>64</v>
      </c>
      <c r="D104" s="83"/>
      <c r="E104" s="84">
        <f t="shared" si="4"/>
        <v>0</v>
      </c>
      <c r="F104" s="40">
        <v>80.818965517241381</v>
      </c>
      <c r="G104" s="85">
        <f t="shared" si="5"/>
        <v>0</v>
      </c>
      <c r="H104" s="11">
        <v>0</v>
      </c>
      <c r="I104" s="11"/>
    </row>
    <row r="105" spans="1:9" x14ac:dyDescent="0.25">
      <c r="A105" s="11">
        <v>101</v>
      </c>
      <c r="B105" s="82" t="s">
        <v>95</v>
      </c>
      <c r="C105" s="95">
        <v>20</v>
      </c>
      <c r="D105" s="83"/>
      <c r="E105" s="84">
        <f t="shared" ref="E105:E111" si="6">+D105/C105</f>
        <v>0</v>
      </c>
      <c r="F105" s="40">
        <v>92.592592592592595</v>
      </c>
      <c r="G105" s="85">
        <f t="shared" ref="G105:G111" si="7">+F105*D105</f>
        <v>0</v>
      </c>
      <c r="H105" s="11">
        <v>0</v>
      </c>
      <c r="I105" s="11"/>
    </row>
    <row r="106" spans="1:9" x14ac:dyDescent="0.25">
      <c r="A106" s="11">
        <v>20</v>
      </c>
      <c r="B106" s="82" t="s">
        <v>29</v>
      </c>
      <c r="C106" s="95">
        <v>70</v>
      </c>
      <c r="D106" s="83">
        <v>9</v>
      </c>
      <c r="E106" s="84">
        <f t="shared" si="6"/>
        <v>0.12857142857142856</v>
      </c>
      <c r="F106" s="40">
        <v>72.39382239382239</v>
      </c>
      <c r="G106" s="85">
        <f t="shared" si="7"/>
        <v>651.54440154440147</v>
      </c>
      <c r="H106" s="11">
        <v>62</v>
      </c>
      <c r="I106" s="11"/>
    </row>
    <row r="107" spans="1:9" x14ac:dyDescent="0.25">
      <c r="A107" s="11">
        <v>102</v>
      </c>
      <c r="B107" s="82" t="s">
        <v>129</v>
      </c>
      <c r="C107" s="95">
        <v>37</v>
      </c>
      <c r="D107" s="83"/>
      <c r="E107" s="84">
        <f t="shared" si="6"/>
        <v>0</v>
      </c>
      <c r="F107" s="40">
        <v>92.592592592592595</v>
      </c>
      <c r="G107" s="85">
        <f t="shared" si="7"/>
        <v>0</v>
      </c>
      <c r="H107" s="11">
        <v>0</v>
      </c>
      <c r="I107" s="11"/>
    </row>
    <row r="108" spans="1:9" x14ac:dyDescent="0.25">
      <c r="A108" s="11">
        <v>34</v>
      </c>
      <c r="B108" s="82" t="s">
        <v>23</v>
      </c>
      <c r="C108" s="95">
        <v>569</v>
      </c>
      <c r="D108" s="83">
        <v>11</v>
      </c>
      <c r="E108" s="84">
        <f t="shared" si="6"/>
        <v>1.9332161687170474E-2</v>
      </c>
      <c r="F108" s="40">
        <v>31.578947368421051</v>
      </c>
      <c r="G108" s="85">
        <f t="shared" si="7"/>
        <v>347.36842105263156</v>
      </c>
      <c r="H108" s="11">
        <v>34</v>
      </c>
      <c r="I108" s="11"/>
    </row>
    <row r="109" spans="1:9" x14ac:dyDescent="0.25">
      <c r="A109" s="11">
        <v>66</v>
      </c>
      <c r="B109" s="82" t="s">
        <v>97</v>
      </c>
      <c r="C109" s="95">
        <v>55</v>
      </c>
      <c r="D109" s="83">
        <v>1</v>
      </c>
      <c r="E109" s="84">
        <f t="shared" si="6"/>
        <v>1.8181818181818181E-2</v>
      </c>
      <c r="F109" s="40">
        <v>86.182131571387544</v>
      </c>
      <c r="G109" s="85">
        <f t="shared" si="7"/>
        <v>86.182131571387544</v>
      </c>
      <c r="H109" s="11">
        <v>10</v>
      </c>
      <c r="I109" s="11"/>
    </row>
    <row r="110" spans="1:9" x14ac:dyDescent="0.25">
      <c r="A110" s="11">
        <v>103</v>
      </c>
      <c r="B110" s="82" t="s">
        <v>3</v>
      </c>
      <c r="C110" s="95">
        <v>52</v>
      </c>
      <c r="D110" s="83"/>
      <c r="E110" s="84">
        <f t="shared" si="6"/>
        <v>0</v>
      </c>
      <c r="F110" s="40">
        <v>92.592592592592595</v>
      </c>
      <c r="G110" s="85">
        <f t="shared" si="7"/>
        <v>0</v>
      </c>
      <c r="H110" s="11">
        <v>0</v>
      </c>
      <c r="I110" s="11"/>
    </row>
    <row r="111" spans="1:9" x14ac:dyDescent="0.25">
      <c r="A111" s="11">
        <v>40</v>
      </c>
      <c r="B111" s="82" t="s">
        <v>131</v>
      </c>
      <c r="C111" s="95">
        <v>95</v>
      </c>
      <c r="D111" s="83">
        <v>5</v>
      </c>
      <c r="E111" s="84">
        <f t="shared" si="6"/>
        <v>5.2631578947368418E-2</v>
      </c>
      <c r="F111" s="40">
        <v>59.41770647653</v>
      </c>
      <c r="G111" s="85">
        <f t="shared" si="7"/>
        <v>297.08853238264999</v>
      </c>
      <c r="H111" s="11">
        <v>22</v>
      </c>
      <c r="I111" s="11"/>
    </row>
    <row r="112" spans="1:9" x14ac:dyDescent="0.25">
      <c r="A112" s="11"/>
      <c r="D112" s="83">
        <f>SUM(D9:D111)</f>
        <v>906</v>
      </c>
      <c r="E112" s="84"/>
      <c r="F112" s="87"/>
      <c r="G112" s="85"/>
      <c r="H112" s="11"/>
      <c r="I112" s="11"/>
    </row>
    <row r="113" spans="1:9" x14ac:dyDescent="0.25">
      <c r="A113" s="11"/>
      <c r="D113" s="83"/>
      <c r="E113" s="84"/>
      <c r="F113" s="40"/>
      <c r="G113" s="85"/>
      <c r="H113" s="11"/>
      <c r="I113" s="11"/>
    </row>
    <row r="114" spans="1:9" x14ac:dyDescent="0.25">
      <c r="A114" s="11"/>
      <c r="D114" s="83"/>
      <c r="E114" s="84"/>
      <c r="F114" s="87"/>
      <c r="G114" s="85"/>
      <c r="H114" s="11"/>
      <c r="I114" s="11"/>
    </row>
    <row r="115" spans="1:9" x14ac:dyDescent="0.25">
      <c r="A115" s="11"/>
      <c r="D115" s="83"/>
      <c r="E115" s="84"/>
      <c r="F115" s="40"/>
      <c r="G115" s="85"/>
      <c r="H115" s="11"/>
      <c r="I115" s="11"/>
    </row>
    <row r="116" spans="1:9" x14ac:dyDescent="0.25">
      <c r="A116" s="11"/>
      <c r="D116" s="83"/>
      <c r="E116" s="84"/>
      <c r="F116" s="40"/>
      <c r="G116" s="85"/>
      <c r="H116" s="11"/>
      <c r="I116" s="11"/>
    </row>
    <row r="117" spans="1:9" x14ac:dyDescent="0.25">
      <c r="A117" s="11"/>
      <c r="D117" s="83"/>
      <c r="E117" s="84"/>
      <c r="F117" s="40"/>
      <c r="G117" s="85"/>
      <c r="H117" s="11"/>
      <c r="I117" s="11"/>
    </row>
    <row r="118" spans="1:9" x14ac:dyDescent="0.25">
      <c r="D118" s="83"/>
      <c r="E118" s="84"/>
      <c r="F118" s="40"/>
      <c r="G118" s="85"/>
      <c r="H118" s="11"/>
      <c r="I118" s="11"/>
    </row>
  </sheetData>
  <sortState xmlns:xlrd2="http://schemas.microsoft.com/office/spreadsheetml/2017/richdata2" ref="A9:H111">
    <sortCondition ref="B9:B111"/>
  </sortState>
  <pageMargins left="0.7" right="0.7" top="0.75" bottom="0.75" header="0.3" footer="0.3"/>
  <pageSetup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4D1C-CAB6-4828-9BD6-0AA4AE6B1CB0}">
  <dimension ref="A1:K118"/>
  <sheetViews>
    <sheetView topLeftCell="A92" workbookViewId="0">
      <selection activeCell="H9" sqref="H9:H111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50" customWidth="1"/>
    <col min="4" max="5" width="11.42578125" style="25" customWidth="1"/>
    <col min="6" max="6" width="11.42578125" style="88" customWidth="1"/>
    <col min="7" max="7" width="11.42578125" style="25" customWidth="1"/>
    <col min="8" max="9" width="8.7109375" style="25" customWidth="1"/>
    <col min="10" max="16384" width="16.85546875" style="25"/>
  </cols>
  <sheetData>
    <row r="1" spans="1:11" ht="15.75" x14ac:dyDescent="0.25">
      <c r="A1" s="14" t="s">
        <v>159</v>
      </c>
      <c r="B1" s="14"/>
      <c r="C1" s="92"/>
      <c r="D1" s="14"/>
      <c r="E1" s="14"/>
      <c r="F1" s="76"/>
      <c r="G1" s="14"/>
      <c r="H1" s="14"/>
      <c r="I1" s="14"/>
    </row>
    <row r="2" spans="1:11" x14ac:dyDescent="0.25">
      <c r="A2" s="7"/>
      <c r="B2" s="7"/>
      <c r="C2" s="93"/>
      <c r="D2" s="78"/>
      <c r="E2" s="7"/>
      <c r="F2" s="79"/>
      <c r="G2" s="7"/>
      <c r="H2" s="7"/>
      <c r="I2" s="7"/>
    </row>
    <row r="3" spans="1:11" x14ac:dyDescent="0.25">
      <c r="A3" s="7"/>
      <c r="B3" s="7"/>
      <c r="C3" s="94"/>
      <c r="D3" s="7"/>
      <c r="E3" s="7"/>
      <c r="F3" s="79"/>
      <c r="G3" s="7"/>
      <c r="H3" s="7"/>
      <c r="I3" s="7"/>
    </row>
    <row r="4" spans="1:11" x14ac:dyDescent="0.25">
      <c r="A4" s="7"/>
      <c r="C4" s="93"/>
      <c r="D4" s="7" t="s">
        <v>372</v>
      </c>
      <c r="E4" s="7" t="s">
        <v>373</v>
      </c>
      <c r="F4" s="81"/>
      <c r="G4" s="7"/>
      <c r="H4" s="7"/>
      <c r="I4" s="7"/>
    </row>
    <row r="5" spans="1:11" x14ac:dyDescent="0.25">
      <c r="A5" s="7"/>
      <c r="B5" s="7"/>
      <c r="C5" s="93"/>
      <c r="D5" s="7"/>
      <c r="E5" s="7"/>
      <c r="F5" s="81"/>
      <c r="G5" s="7"/>
      <c r="H5" s="7"/>
      <c r="I5" s="7"/>
    </row>
    <row r="6" spans="1:11" x14ac:dyDescent="0.25">
      <c r="A6" s="7"/>
      <c r="B6" s="7"/>
      <c r="C6" s="93"/>
      <c r="D6" s="7"/>
      <c r="E6" s="7"/>
      <c r="F6" s="79"/>
      <c r="G6" s="7"/>
      <c r="H6" s="7"/>
      <c r="I6" s="7"/>
      <c r="J6" s="25" t="s">
        <v>121</v>
      </c>
    </row>
    <row r="7" spans="1:11" x14ac:dyDescent="0.25">
      <c r="A7" s="7" t="s">
        <v>117</v>
      </c>
      <c r="B7" s="7" t="s">
        <v>0</v>
      </c>
      <c r="C7" s="93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I7" s="7"/>
      <c r="J7" s="25" t="s">
        <v>248</v>
      </c>
      <c r="K7" s="25" t="s">
        <v>1</v>
      </c>
    </row>
    <row r="8" spans="1:11" x14ac:dyDescent="0.25">
      <c r="A8" s="7"/>
      <c r="B8" s="7"/>
      <c r="C8" s="93"/>
      <c r="D8" s="7"/>
      <c r="E8" s="7"/>
      <c r="F8" s="79"/>
      <c r="G8" s="7" t="s">
        <v>1</v>
      </c>
      <c r="H8" s="7"/>
      <c r="I8" s="7"/>
      <c r="J8" s="25" t="s">
        <v>249</v>
      </c>
      <c r="K8" s="25">
        <v>4</v>
      </c>
    </row>
    <row r="9" spans="1:11" x14ac:dyDescent="0.25">
      <c r="A9" s="11">
        <v>83</v>
      </c>
      <c r="B9" s="82" t="s">
        <v>34</v>
      </c>
      <c r="C9" s="96">
        <v>72</v>
      </c>
      <c r="D9" s="83"/>
      <c r="E9" s="84">
        <f t="shared" ref="E9:E40" si="0">+D9/C9</f>
        <v>0</v>
      </c>
      <c r="F9" s="40">
        <v>72.39382239382239</v>
      </c>
      <c r="G9" s="85">
        <f t="shared" ref="G9:G40" si="1">+F9*D9</f>
        <v>0</v>
      </c>
      <c r="H9" s="11">
        <v>0</v>
      </c>
      <c r="I9" s="11"/>
      <c r="J9" s="25" t="s">
        <v>251</v>
      </c>
      <c r="K9" s="25">
        <v>1</v>
      </c>
    </row>
    <row r="10" spans="1:11" x14ac:dyDescent="0.25">
      <c r="A10" s="11">
        <v>42</v>
      </c>
      <c r="B10" s="82" t="s">
        <v>127</v>
      </c>
      <c r="C10" s="98">
        <v>36</v>
      </c>
      <c r="D10" s="83">
        <v>1</v>
      </c>
      <c r="E10" s="84">
        <f t="shared" si="0"/>
        <v>2.7777777777777776E-2</v>
      </c>
      <c r="F10" s="40">
        <v>92.592592592592595</v>
      </c>
      <c r="G10" s="85">
        <f t="shared" si="1"/>
        <v>92.592592592592595</v>
      </c>
      <c r="H10" s="11">
        <v>18</v>
      </c>
      <c r="I10" s="11"/>
      <c r="J10" s="25" t="s">
        <v>58</v>
      </c>
      <c r="K10" s="25">
        <v>82</v>
      </c>
    </row>
    <row r="11" spans="1:11" x14ac:dyDescent="0.25">
      <c r="A11" s="11">
        <v>1</v>
      </c>
      <c r="B11" s="82" t="s">
        <v>58</v>
      </c>
      <c r="C11" s="98">
        <v>263</v>
      </c>
      <c r="D11" s="83">
        <v>82</v>
      </c>
      <c r="E11" s="84">
        <f t="shared" si="0"/>
        <v>0.31178707224334601</v>
      </c>
      <c r="F11" s="40">
        <v>45.5</v>
      </c>
      <c r="G11" s="85">
        <f t="shared" si="1"/>
        <v>3731</v>
      </c>
      <c r="H11" s="11">
        <v>100</v>
      </c>
      <c r="I11" s="11"/>
      <c r="J11" s="25" t="s">
        <v>253</v>
      </c>
      <c r="K11" s="25">
        <v>9</v>
      </c>
    </row>
    <row r="12" spans="1:11" x14ac:dyDescent="0.25">
      <c r="A12" s="11">
        <v>90</v>
      </c>
      <c r="B12" s="82" t="s">
        <v>82</v>
      </c>
      <c r="C12" s="98">
        <v>122</v>
      </c>
      <c r="D12" s="83"/>
      <c r="E12" s="84">
        <f t="shared" si="0"/>
        <v>0</v>
      </c>
      <c r="F12" s="40">
        <v>52.594670406732121</v>
      </c>
      <c r="G12" s="85">
        <f t="shared" si="1"/>
        <v>0</v>
      </c>
      <c r="H12" s="11">
        <v>0</v>
      </c>
      <c r="I12" s="11"/>
      <c r="J12" s="25" t="s">
        <v>254</v>
      </c>
      <c r="K12" s="25">
        <v>4</v>
      </c>
    </row>
    <row r="13" spans="1:11" x14ac:dyDescent="0.25">
      <c r="A13" s="11">
        <v>102</v>
      </c>
      <c r="B13" s="82" t="s">
        <v>31</v>
      </c>
      <c r="C13" s="98">
        <v>331</v>
      </c>
      <c r="D13" s="83"/>
      <c r="E13" s="84">
        <f t="shared" si="0"/>
        <v>0</v>
      </c>
      <c r="F13" s="40">
        <v>41.666666666666664</v>
      </c>
      <c r="G13" s="85">
        <f t="shared" si="1"/>
        <v>0</v>
      </c>
      <c r="H13" s="11">
        <v>0</v>
      </c>
      <c r="I13" s="11"/>
      <c r="J13" s="25" t="s">
        <v>367</v>
      </c>
      <c r="K13" s="25">
        <v>1</v>
      </c>
    </row>
    <row r="14" spans="1:11" x14ac:dyDescent="0.25">
      <c r="A14" s="11">
        <v>37</v>
      </c>
      <c r="B14" s="82" t="s">
        <v>64</v>
      </c>
      <c r="C14" s="98">
        <v>495</v>
      </c>
      <c r="D14" s="83">
        <v>4</v>
      </c>
      <c r="E14" s="84">
        <f t="shared" si="0"/>
        <v>8.0808080808080808E-3</v>
      </c>
      <c r="F14" s="40">
        <v>34.090909090909093</v>
      </c>
      <c r="G14" s="85">
        <f t="shared" si="1"/>
        <v>136.36363636363637</v>
      </c>
      <c r="H14" s="11">
        <v>28</v>
      </c>
      <c r="I14" s="11"/>
      <c r="J14" s="25" t="s">
        <v>257</v>
      </c>
      <c r="K14" s="25">
        <v>6</v>
      </c>
    </row>
    <row r="15" spans="1:11" x14ac:dyDescent="0.25">
      <c r="A15" s="11">
        <v>11</v>
      </c>
      <c r="B15" s="82" t="s">
        <v>41</v>
      </c>
      <c r="C15" s="98">
        <v>28</v>
      </c>
      <c r="D15" s="83">
        <v>9</v>
      </c>
      <c r="E15" s="84">
        <f t="shared" si="0"/>
        <v>0.32142857142857145</v>
      </c>
      <c r="F15" s="40">
        <v>92.592592592592595</v>
      </c>
      <c r="G15" s="85">
        <f t="shared" si="1"/>
        <v>833.33333333333337</v>
      </c>
      <c r="H15" s="11">
        <v>80</v>
      </c>
      <c r="I15" s="11"/>
      <c r="J15" s="25" t="s">
        <v>258</v>
      </c>
      <c r="K15" s="25">
        <v>35</v>
      </c>
    </row>
    <row r="16" spans="1:11" x14ac:dyDescent="0.25">
      <c r="A16" s="11">
        <v>33</v>
      </c>
      <c r="B16" s="82" t="s">
        <v>22</v>
      </c>
      <c r="C16" s="96">
        <v>422</v>
      </c>
      <c r="D16" s="83">
        <v>4</v>
      </c>
      <c r="E16" s="84">
        <f t="shared" si="0"/>
        <v>9.4786729857819912E-3</v>
      </c>
      <c r="F16" s="40">
        <v>37.037037037037038</v>
      </c>
      <c r="G16" s="85">
        <f t="shared" si="1"/>
        <v>148.14814814814815</v>
      </c>
      <c r="H16" s="11">
        <v>36</v>
      </c>
      <c r="I16" s="11"/>
      <c r="J16" s="25" t="s">
        <v>374</v>
      </c>
      <c r="K16" s="25">
        <v>1</v>
      </c>
    </row>
    <row r="17" spans="1:11" x14ac:dyDescent="0.25">
      <c r="A17" s="11">
        <v>97</v>
      </c>
      <c r="B17" s="82" t="s">
        <v>7</v>
      </c>
      <c r="C17" s="98">
        <v>185</v>
      </c>
      <c r="D17" s="83"/>
      <c r="E17" s="84">
        <f t="shared" si="0"/>
        <v>0</v>
      </c>
      <c r="F17" s="40">
        <v>47.7</v>
      </c>
      <c r="G17" s="85">
        <f t="shared" si="1"/>
        <v>0</v>
      </c>
      <c r="H17" s="11">
        <v>0</v>
      </c>
      <c r="I17" s="11"/>
      <c r="J17" s="25" t="s">
        <v>260</v>
      </c>
      <c r="K17" s="25">
        <v>5</v>
      </c>
    </row>
    <row r="18" spans="1:11" x14ac:dyDescent="0.25">
      <c r="A18" s="11">
        <v>61</v>
      </c>
      <c r="B18" s="82" t="s">
        <v>90</v>
      </c>
      <c r="C18" s="98">
        <v>31</v>
      </c>
      <c r="D18" s="83"/>
      <c r="E18" s="84">
        <f t="shared" si="0"/>
        <v>0</v>
      </c>
      <c r="F18" s="40">
        <v>92.592592592592595</v>
      </c>
      <c r="G18" s="85">
        <f t="shared" si="1"/>
        <v>0</v>
      </c>
      <c r="H18" s="11">
        <v>0</v>
      </c>
      <c r="I18" s="11"/>
      <c r="J18" s="25" t="s">
        <v>261</v>
      </c>
      <c r="K18" s="25">
        <v>2</v>
      </c>
    </row>
    <row r="19" spans="1:11" x14ac:dyDescent="0.25">
      <c r="A19" s="11">
        <v>45</v>
      </c>
      <c r="B19" s="82" t="s">
        <v>98</v>
      </c>
      <c r="C19" s="98">
        <v>60</v>
      </c>
      <c r="D19" s="83">
        <v>1</v>
      </c>
      <c r="E19" s="84">
        <f t="shared" si="0"/>
        <v>1.6666666666666666E-2</v>
      </c>
      <c r="F19" s="40">
        <v>80.818965517241381</v>
      </c>
      <c r="G19" s="85">
        <f t="shared" si="1"/>
        <v>80.818965517241381</v>
      </c>
      <c r="H19" s="11">
        <v>12</v>
      </c>
      <c r="I19" s="11"/>
      <c r="J19" s="25" t="s">
        <v>262</v>
      </c>
      <c r="K19" s="25">
        <v>9</v>
      </c>
    </row>
    <row r="20" spans="1:11" x14ac:dyDescent="0.25">
      <c r="A20" s="11">
        <v>41</v>
      </c>
      <c r="B20" s="82" t="s">
        <v>89</v>
      </c>
      <c r="C20" s="96">
        <v>30</v>
      </c>
      <c r="D20" s="83">
        <v>1</v>
      </c>
      <c r="E20" s="84">
        <f t="shared" si="0"/>
        <v>3.3333333333333333E-2</v>
      </c>
      <c r="F20" s="40">
        <v>92.592592592592595</v>
      </c>
      <c r="G20" s="85">
        <f t="shared" si="1"/>
        <v>92.592592592592595</v>
      </c>
      <c r="H20" s="11">
        <v>18</v>
      </c>
      <c r="I20" s="11"/>
      <c r="J20" s="25" t="s">
        <v>263</v>
      </c>
      <c r="K20" s="25">
        <v>3</v>
      </c>
    </row>
    <row r="21" spans="1:11" x14ac:dyDescent="0.25">
      <c r="A21" s="11">
        <v>53</v>
      </c>
      <c r="B21" s="82" t="s">
        <v>60</v>
      </c>
      <c r="C21" s="98">
        <v>20</v>
      </c>
      <c r="D21" s="83"/>
      <c r="E21" s="84">
        <f t="shared" si="0"/>
        <v>0</v>
      </c>
      <c r="F21" s="40">
        <v>92.592592592592595</v>
      </c>
      <c r="G21" s="85">
        <f t="shared" si="1"/>
        <v>0</v>
      </c>
      <c r="H21" s="11">
        <v>0</v>
      </c>
      <c r="I21" s="11"/>
      <c r="J21" s="25" t="s">
        <v>264</v>
      </c>
      <c r="K21" s="25">
        <v>16</v>
      </c>
    </row>
    <row r="22" spans="1:11" x14ac:dyDescent="0.25">
      <c r="A22" s="11">
        <v>58</v>
      </c>
      <c r="B22" s="82" t="s">
        <v>125</v>
      </c>
      <c r="C22" s="98">
        <v>29</v>
      </c>
      <c r="D22" s="7"/>
      <c r="E22" s="84">
        <f t="shared" si="0"/>
        <v>0</v>
      </c>
      <c r="F22" s="40">
        <v>92.592592592592595</v>
      </c>
      <c r="G22" s="85">
        <f t="shared" si="1"/>
        <v>0</v>
      </c>
      <c r="H22" s="11">
        <v>0</v>
      </c>
      <c r="I22" s="11"/>
      <c r="J22" s="25" t="s">
        <v>76</v>
      </c>
      <c r="K22" s="25">
        <v>3</v>
      </c>
    </row>
    <row r="23" spans="1:11" x14ac:dyDescent="0.25">
      <c r="A23" s="11">
        <v>63</v>
      </c>
      <c r="B23" s="82" t="s">
        <v>61</v>
      </c>
      <c r="C23" s="98">
        <v>35</v>
      </c>
      <c r="D23" s="83"/>
      <c r="E23" s="84">
        <f t="shared" si="0"/>
        <v>0</v>
      </c>
      <c r="F23" s="40">
        <v>92.592592592592595</v>
      </c>
      <c r="G23" s="85">
        <f t="shared" si="1"/>
        <v>0</v>
      </c>
      <c r="H23" s="11">
        <v>0</v>
      </c>
      <c r="I23" s="11"/>
      <c r="J23" s="25" t="s">
        <v>266</v>
      </c>
      <c r="K23" s="25">
        <v>6</v>
      </c>
    </row>
    <row r="24" spans="1:11" x14ac:dyDescent="0.25">
      <c r="A24" s="11">
        <v>21</v>
      </c>
      <c r="B24" s="82" t="s">
        <v>67</v>
      </c>
      <c r="C24" s="98">
        <v>214</v>
      </c>
      <c r="D24" s="83">
        <v>6</v>
      </c>
      <c r="E24" s="84">
        <f t="shared" si="0"/>
        <v>2.8037383177570093E-2</v>
      </c>
      <c r="F24" s="40">
        <v>47</v>
      </c>
      <c r="G24" s="85">
        <f t="shared" si="1"/>
        <v>282</v>
      </c>
      <c r="H24" s="11">
        <v>60</v>
      </c>
      <c r="I24" s="11"/>
      <c r="J24" s="25" t="s">
        <v>268</v>
      </c>
      <c r="K24" s="25">
        <v>2</v>
      </c>
    </row>
    <row r="25" spans="1:11" x14ac:dyDescent="0.25">
      <c r="A25" s="11">
        <v>8</v>
      </c>
      <c r="B25" s="82" t="s">
        <v>27</v>
      </c>
      <c r="C25" s="96">
        <v>680</v>
      </c>
      <c r="D25" s="83">
        <v>35</v>
      </c>
      <c r="E25" s="84">
        <f t="shared" si="0"/>
        <v>5.1470588235294115E-2</v>
      </c>
      <c r="F25" s="40">
        <v>28.037383177570092</v>
      </c>
      <c r="G25" s="85">
        <f t="shared" si="1"/>
        <v>981.30841121495325</v>
      </c>
      <c r="H25" s="11">
        <v>86</v>
      </c>
      <c r="I25" s="11"/>
      <c r="J25" s="25" t="s">
        <v>269</v>
      </c>
      <c r="K25" s="25">
        <v>27</v>
      </c>
    </row>
    <row r="26" spans="1:11" x14ac:dyDescent="0.25">
      <c r="A26" s="11">
        <v>101</v>
      </c>
      <c r="B26" s="82" t="s">
        <v>10</v>
      </c>
      <c r="C26" s="96">
        <v>311</v>
      </c>
      <c r="D26" s="83"/>
      <c r="E26" s="84">
        <f t="shared" si="0"/>
        <v>0</v>
      </c>
      <c r="F26" s="40">
        <v>42.857142857142854</v>
      </c>
      <c r="G26" s="85">
        <f t="shared" si="1"/>
        <v>0</v>
      </c>
      <c r="H26" s="11">
        <v>0</v>
      </c>
      <c r="I26" s="11"/>
      <c r="J26" s="25" t="s">
        <v>270</v>
      </c>
      <c r="K26" s="25">
        <v>2</v>
      </c>
    </row>
    <row r="27" spans="1:11" x14ac:dyDescent="0.25">
      <c r="A27" s="11">
        <v>80</v>
      </c>
      <c r="B27" s="82" t="s">
        <v>88</v>
      </c>
      <c r="C27" s="98">
        <v>63</v>
      </c>
      <c r="D27" s="83"/>
      <c r="E27" s="84">
        <f t="shared" si="0"/>
        <v>0</v>
      </c>
      <c r="F27" s="40">
        <v>80.818965517241381</v>
      </c>
      <c r="G27" s="85">
        <f t="shared" si="1"/>
        <v>0</v>
      </c>
      <c r="H27" s="11">
        <v>0</v>
      </c>
      <c r="I27" s="11"/>
      <c r="J27" s="25" t="s">
        <v>271</v>
      </c>
      <c r="K27" s="25">
        <v>6</v>
      </c>
    </row>
    <row r="28" spans="1:11" x14ac:dyDescent="0.25">
      <c r="A28" s="11">
        <v>24</v>
      </c>
      <c r="B28" s="82" t="s">
        <v>52</v>
      </c>
      <c r="C28" s="98">
        <v>136</v>
      </c>
      <c r="D28" s="83">
        <v>5</v>
      </c>
      <c r="E28" s="84">
        <f t="shared" si="0"/>
        <v>3.6764705882352942E-2</v>
      </c>
      <c r="F28" s="40">
        <v>50.192404216161961</v>
      </c>
      <c r="G28" s="85">
        <f t="shared" si="1"/>
        <v>250.96202108080979</v>
      </c>
      <c r="H28" s="11">
        <v>54</v>
      </c>
      <c r="I28" s="11"/>
      <c r="J28" s="25" t="s">
        <v>273</v>
      </c>
      <c r="K28" s="25">
        <v>16</v>
      </c>
    </row>
    <row r="29" spans="1:11" x14ac:dyDescent="0.25">
      <c r="A29" s="11">
        <v>28</v>
      </c>
      <c r="B29" s="82" t="s">
        <v>56</v>
      </c>
      <c r="C29" s="98">
        <v>20</v>
      </c>
      <c r="D29" s="83">
        <v>2</v>
      </c>
      <c r="E29" s="84">
        <f t="shared" si="0"/>
        <v>0.1</v>
      </c>
      <c r="F29" s="40">
        <v>92.592592592592595</v>
      </c>
      <c r="G29" s="85">
        <f t="shared" si="1"/>
        <v>185.18518518518519</v>
      </c>
      <c r="H29" s="11">
        <v>46</v>
      </c>
      <c r="I29" s="11"/>
      <c r="J29" s="25" t="s">
        <v>275</v>
      </c>
      <c r="K29" s="25">
        <v>1</v>
      </c>
    </row>
    <row r="30" spans="1:11" x14ac:dyDescent="0.25">
      <c r="A30" s="11">
        <v>20</v>
      </c>
      <c r="B30" s="82" t="s">
        <v>11</v>
      </c>
      <c r="C30" s="96">
        <v>481</v>
      </c>
      <c r="D30" s="83">
        <v>9</v>
      </c>
      <c r="E30" s="84">
        <f t="shared" si="0"/>
        <v>1.8711018711018712E-2</v>
      </c>
      <c r="F30" s="40">
        <v>34.482758620689658</v>
      </c>
      <c r="G30" s="85">
        <f t="shared" si="1"/>
        <v>310.34482758620692</v>
      </c>
      <c r="H30" s="11">
        <v>62</v>
      </c>
      <c r="I30" s="11"/>
      <c r="J30" s="25" t="s">
        <v>112</v>
      </c>
      <c r="K30" s="25">
        <v>59</v>
      </c>
    </row>
    <row r="31" spans="1:11" x14ac:dyDescent="0.25">
      <c r="A31" s="11">
        <v>22</v>
      </c>
      <c r="B31" s="82" t="s">
        <v>62</v>
      </c>
      <c r="C31" s="98">
        <v>40</v>
      </c>
      <c r="D31" s="83">
        <v>3</v>
      </c>
      <c r="E31" s="84">
        <f t="shared" si="0"/>
        <v>7.4999999999999997E-2</v>
      </c>
      <c r="F31" s="40">
        <v>92.592592592592595</v>
      </c>
      <c r="G31" s="85">
        <f t="shared" si="1"/>
        <v>277.77777777777777</v>
      </c>
      <c r="H31" s="11">
        <v>58</v>
      </c>
      <c r="I31" s="11"/>
      <c r="J31" s="25" t="s">
        <v>276</v>
      </c>
      <c r="K31" s="25">
        <v>20</v>
      </c>
    </row>
    <row r="32" spans="1:11" x14ac:dyDescent="0.25">
      <c r="A32" s="11">
        <v>13</v>
      </c>
      <c r="B32" s="82" t="s">
        <v>8</v>
      </c>
      <c r="C32" s="96">
        <v>288</v>
      </c>
      <c r="D32" s="83">
        <v>16</v>
      </c>
      <c r="E32" s="84">
        <f t="shared" si="0"/>
        <v>5.5555555555555552E-2</v>
      </c>
      <c r="F32" s="40">
        <v>45.5</v>
      </c>
      <c r="G32" s="85">
        <f t="shared" si="1"/>
        <v>728</v>
      </c>
      <c r="H32" s="11">
        <v>76</v>
      </c>
      <c r="I32" s="11"/>
    </row>
    <row r="33" spans="1:9" x14ac:dyDescent="0.25">
      <c r="A33" s="11">
        <v>77</v>
      </c>
      <c r="B33" s="82" t="s">
        <v>38</v>
      </c>
      <c r="C33" s="98">
        <v>55</v>
      </c>
      <c r="D33" s="83"/>
      <c r="E33" s="84">
        <f t="shared" si="0"/>
        <v>0</v>
      </c>
      <c r="F33" s="40">
        <v>86.182131571387544</v>
      </c>
      <c r="G33" s="85">
        <f t="shared" si="1"/>
        <v>0</v>
      </c>
      <c r="H33" s="11">
        <v>0</v>
      </c>
      <c r="I33" s="11"/>
    </row>
    <row r="34" spans="1:9" x14ac:dyDescent="0.25">
      <c r="A34" s="11">
        <v>86</v>
      </c>
      <c r="B34" s="82" t="s">
        <v>26</v>
      </c>
      <c r="C34" s="96">
        <v>83</v>
      </c>
      <c r="D34" s="83"/>
      <c r="E34" s="84">
        <f t="shared" si="0"/>
        <v>0</v>
      </c>
      <c r="F34" s="40">
        <v>66.137566137566139</v>
      </c>
      <c r="G34" s="85">
        <f t="shared" si="1"/>
        <v>0</v>
      </c>
      <c r="H34" s="11">
        <v>0</v>
      </c>
      <c r="I34" s="11"/>
    </row>
    <row r="35" spans="1:9" x14ac:dyDescent="0.25">
      <c r="A35" s="11">
        <v>54</v>
      </c>
      <c r="B35" s="82" t="s">
        <v>128</v>
      </c>
      <c r="C35" s="98">
        <v>20</v>
      </c>
      <c r="D35" s="83"/>
      <c r="E35" s="84">
        <f t="shared" si="0"/>
        <v>0</v>
      </c>
      <c r="F35" s="40">
        <v>92.592592592592595</v>
      </c>
      <c r="G35" s="85">
        <f t="shared" si="1"/>
        <v>0</v>
      </c>
      <c r="H35" s="11">
        <v>0</v>
      </c>
      <c r="I35" s="11"/>
    </row>
    <row r="36" spans="1:9" x14ac:dyDescent="0.25">
      <c r="A36" s="11">
        <v>89</v>
      </c>
      <c r="B36" s="82" t="s">
        <v>91</v>
      </c>
      <c r="C36" s="96">
        <v>107</v>
      </c>
      <c r="D36" s="83"/>
      <c r="E36" s="84">
        <f t="shared" si="0"/>
        <v>0</v>
      </c>
      <c r="F36" s="40">
        <v>56.169256693503094</v>
      </c>
      <c r="G36" s="85">
        <f t="shared" si="1"/>
        <v>0</v>
      </c>
      <c r="H36" s="11">
        <v>0</v>
      </c>
      <c r="I36" s="11"/>
    </row>
    <row r="37" spans="1:9" x14ac:dyDescent="0.25">
      <c r="A37" s="11">
        <v>72</v>
      </c>
      <c r="B37" s="82" t="s">
        <v>79</v>
      </c>
      <c r="C37" s="98">
        <v>50</v>
      </c>
      <c r="D37" s="83"/>
      <c r="E37" s="84">
        <f t="shared" si="0"/>
        <v>0</v>
      </c>
      <c r="F37" s="40">
        <v>92.592592592592595</v>
      </c>
      <c r="G37" s="85">
        <f t="shared" si="1"/>
        <v>0</v>
      </c>
      <c r="H37" s="11">
        <v>0</v>
      </c>
      <c r="I37" s="11"/>
    </row>
    <row r="38" spans="1:9" x14ac:dyDescent="0.25">
      <c r="A38" s="11">
        <v>23</v>
      </c>
      <c r="B38" s="82" t="s">
        <v>143</v>
      </c>
      <c r="C38" s="98">
        <v>55</v>
      </c>
      <c r="D38" s="83">
        <v>3</v>
      </c>
      <c r="E38" s="84">
        <f t="shared" si="0"/>
        <v>5.4545454545454543E-2</v>
      </c>
      <c r="F38" s="40">
        <v>86.182131571387544</v>
      </c>
      <c r="G38" s="85">
        <f t="shared" si="1"/>
        <v>258.5463947141626</v>
      </c>
      <c r="H38" s="11">
        <v>56</v>
      </c>
      <c r="I38" s="11"/>
    </row>
    <row r="39" spans="1:9" x14ac:dyDescent="0.25">
      <c r="A39" s="11">
        <v>31</v>
      </c>
      <c r="B39" s="82" t="s">
        <v>6</v>
      </c>
      <c r="C39" s="96">
        <v>720</v>
      </c>
      <c r="D39" s="83">
        <v>6</v>
      </c>
      <c r="E39" s="84">
        <f t="shared" si="0"/>
        <v>8.3333333333333332E-3</v>
      </c>
      <c r="F39" s="40">
        <v>27.027027027027028</v>
      </c>
      <c r="G39" s="85">
        <f t="shared" si="1"/>
        <v>162.16216216216216</v>
      </c>
      <c r="H39" s="11">
        <v>40</v>
      </c>
      <c r="I39" s="11"/>
    </row>
    <row r="40" spans="1:9" x14ac:dyDescent="0.25">
      <c r="A40" s="11">
        <v>35</v>
      </c>
      <c r="B40" s="82" t="s">
        <v>28</v>
      </c>
      <c r="C40" s="96">
        <v>70</v>
      </c>
      <c r="D40" s="83">
        <v>2</v>
      </c>
      <c r="E40" s="84">
        <f t="shared" si="0"/>
        <v>2.8571428571428571E-2</v>
      </c>
      <c r="F40" s="40">
        <v>72.39382239382239</v>
      </c>
      <c r="G40" s="85">
        <f t="shared" si="1"/>
        <v>144.78764478764478</v>
      </c>
      <c r="H40" s="11">
        <v>32</v>
      </c>
      <c r="I40" s="11"/>
    </row>
    <row r="41" spans="1:9" x14ac:dyDescent="0.25">
      <c r="A41" s="11">
        <v>10</v>
      </c>
      <c r="B41" s="82" t="s">
        <v>12</v>
      </c>
      <c r="C41" s="96">
        <v>583</v>
      </c>
      <c r="D41" s="83">
        <v>27</v>
      </c>
      <c r="E41" s="84">
        <f t="shared" ref="E41:E72" si="2">+D41/C41</f>
        <v>4.6312178387650088E-2</v>
      </c>
      <c r="F41" s="40">
        <v>30.927835051546392</v>
      </c>
      <c r="G41" s="85">
        <f t="shared" ref="G41:G72" si="3">+F41*D41</f>
        <v>835.05154639175259</v>
      </c>
      <c r="H41" s="11">
        <v>82</v>
      </c>
      <c r="I41" s="11"/>
    </row>
    <row r="42" spans="1:9" x14ac:dyDescent="0.25">
      <c r="A42" s="11">
        <v>38</v>
      </c>
      <c r="B42" s="82" t="s">
        <v>81</v>
      </c>
      <c r="C42" s="98">
        <v>121</v>
      </c>
      <c r="D42" s="83">
        <v>2</v>
      </c>
      <c r="E42" s="84">
        <f t="shared" si="2"/>
        <v>1.6528925619834711E-2</v>
      </c>
      <c r="F42" s="40">
        <v>52.594670406732121</v>
      </c>
      <c r="G42" s="85">
        <f t="shared" si="3"/>
        <v>105.18934081346424</v>
      </c>
      <c r="H42" s="11">
        <v>26</v>
      </c>
      <c r="I42" s="11"/>
    </row>
    <row r="43" spans="1:9" x14ac:dyDescent="0.25">
      <c r="A43" s="11">
        <v>17</v>
      </c>
      <c r="B43" s="82" t="s">
        <v>30</v>
      </c>
      <c r="C43" s="96">
        <v>41</v>
      </c>
      <c r="D43" s="83">
        <v>6</v>
      </c>
      <c r="E43" s="84">
        <f t="shared" si="2"/>
        <v>0.14634146341463414</v>
      </c>
      <c r="F43" s="40">
        <v>92.592592592592595</v>
      </c>
      <c r="G43" s="85">
        <f t="shared" si="3"/>
        <v>555.55555555555554</v>
      </c>
      <c r="H43" s="11">
        <v>68</v>
      </c>
      <c r="I43" s="11"/>
    </row>
    <row r="44" spans="1:9" x14ac:dyDescent="0.25">
      <c r="A44" s="11">
        <v>6</v>
      </c>
      <c r="B44" s="82" t="s">
        <v>57</v>
      </c>
      <c r="C44" s="98">
        <v>40</v>
      </c>
      <c r="D44" s="83">
        <v>16</v>
      </c>
      <c r="E44" s="84">
        <f t="shared" si="2"/>
        <v>0.4</v>
      </c>
      <c r="F44" s="40">
        <v>92.592592592592595</v>
      </c>
      <c r="G44" s="85">
        <f t="shared" si="3"/>
        <v>1481.4814814814815</v>
      </c>
      <c r="H44" s="11">
        <v>90</v>
      </c>
      <c r="I44" s="11"/>
    </row>
    <row r="45" spans="1:9" x14ac:dyDescent="0.25">
      <c r="A45" s="11">
        <v>71</v>
      </c>
      <c r="B45" s="82" t="s">
        <v>42</v>
      </c>
      <c r="C45" s="98">
        <v>45</v>
      </c>
      <c r="D45" s="83"/>
      <c r="E45" s="84">
        <f t="shared" si="2"/>
        <v>0</v>
      </c>
      <c r="F45" s="40">
        <v>92.592592592592595</v>
      </c>
      <c r="G45" s="85">
        <f t="shared" si="3"/>
        <v>0</v>
      </c>
      <c r="H45" s="11">
        <v>0</v>
      </c>
      <c r="I45" s="11"/>
    </row>
    <row r="46" spans="1:9" x14ac:dyDescent="0.25">
      <c r="A46" s="11">
        <v>49</v>
      </c>
      <c r="B46" s="82" t="s">
        <v>5</v>
      </c>
      <c r="C46" s="98">
        <v>312</v>
      </c>
      <c r="D46" s="83">
        <v>1</v>
      </c>
      <c r="E46" s="84">
        <f t="shared" si="2"/>
        <v>3.205128205128205E-3</v>
      </c>
      <c r="F46" s="40">
        <v>42.857142857142854</v>
      </c>
      <c r="G46" s="85">
        <f t="shared" si="3"/>
        <v>42.857142857142854</v>
      </c>
      <c r="H46" s="11">
        <v>10</v>
      </c>
      <c r="I46" s="11"/>
    </row>
    <row r="47" spans="1:9" x14ac:dyDescent="0.25">
      <c r="A47" s="11">
        <v>73</v>
      </c>
      <c r="B47" s="82" t="s">
        <v>316</v>
      </c>
      <c r="C47" s="98">
        <v>50</v>
      </c>
      <c r="D47" s="83"/>
      <c r="E47" s="84">
        <f t="shared" si="2"/>
        <v>0</v>
      </c>
      <c r="F47" s="40">
        <v>92.592592592592595</v>
      </c>
      <c r="G47" s="85">
        <f t="shared" si="3"/>
        <v>0</v>
      </c>
      <c r="H47" s="11">
        <v>0</v>
      </c>
      <c r="I47" s="11"/>
    </row>
    <row r="48" spans="1:9" x14ac:dyDescent="0.25">
      <c r="A48" s="11">
        <v>2</v>
      </c>
      <c r="B48" s="82" t="s">
        <v>135</v>
      </c>
      <c r="C48" s="96">
        <v>227</v>
      </c>
      <c r="D48" s="83">
        <v>59</v>
      </c>
      <c r="E48" s="84">
        <f t="shared" si="2"/>
        <v>0.25991189427312777</v>
      </c>
      <c r="F48" s="40">
        <v>46.7</v>
      </c>
      <c r="G48" s="85">
        <f t="shared" si="3"/>
        <v>2755.3</v>
      </c>
      <c r="H48" s="11">
        <v>98</v>
      </c>
      <c r="I48" s="11"/>
    </row>
    <row r="49" spans="1:11" x14ac:dyDescent="0.25">
      <c r="A49" s="11">
        <v>98</v>
      </c>
      <c r="B49" s="82" t="s">
        <v>50</v>
      </c>
      <c r="C49" s="98">
        <v>210</v>
      </c>
      <c r="D49" s="83"/>
      <c r="E49" s="84">
        <f t="shared" si="2"/>
        <v>0</v>
      </c>
      <c r="F49" s="40">
        <v>47</v>
      </c>
      <c r="G49" s="85">
        <f t="shared" si="3"/>
        <v>0</v>
      </c>
      <c r="H49" s="11">
        <v>0</v>
      </c>
      <c r="I49" s="11"/>
      <c r="J49" s="25" t="s">
        <v>278</v>
      </c>
      <c r="K49" s="25">
        <v>3</v>
      </c>
    </row>
    <row r="50" spans="1:11" x14ac:dyDescent="0.25">
      <c r="A50" s="11">
        <v>103</v>
      </c>
      <c r="B50" s="82" t="s">
        <v>4</v>
      </c>
      <c r="C50" s="96">
        <v>361</v>
      </c>
      <c r="D50" s="83"/>
      <c r="E50" s="84">
        <f t="shared" si="2"/>
        <v>0</v>
      </c>
      <c r="F50" s="40">
        <v>40</v>
      </c>
      <c r="G50" s="85">
        <f t="shared" si="3"/>
        <v>0</v>
      </c>
      <c r="H50" s="11">
        <v>0</v>
      </c>
      <c r="I50" s="11"/>
      <c r="J50" s="25" t="s">
        <v>279</v>
      </c>
      <c r="K50" s="25">
        <v>3</v>
      </c>
    </row>
    <row r="51" spans="1:11" x14ac:dyDescent="0.25">
      <c r="A51" s="11">
        <v>65</v>
      </c>
      <c r="B51" s="82" t="s">
        <v>40</v>
      </c>
      <c r="C51" s="98">
        <v>36</v>
      </c>
      <c r="D51" s="83"/>
      <c r="E51" s="84">
        <f t="shared" si="2"/>
        <v>0</v>
      </c>
      <c r="F51" s="40">
        <v>92.592592592592595</v>
      </c>
      <c r="G51" s="85">
        <f t="shared" si="3"/>
        <v>0</v>
      </c>
      <c r="H51" s="11">
        <v>0</v>
      </c>
      <c r="I51" s="11"/>
      <c r="J51" s="25" t="s">
        <v>75</v>
      </c>
      <c r="K51" s="25">
        <v>8</v>
      </c>
    </row>
    <row r="52" spans="1:11" x14ac:dyDescent="0.25">
      <c r="A52" s="11">
        <v>5</v>
      </c>
      <c r="B52" s="82" t="s">
        <v>17</v>
      </c>
      <c r="C52" s="98">
        <v>55</v>
      </c>
      <c r="D52" s="83">
        <v>20</v>
      </c>
      <c r="E52" s="84">
        <f t="shared" si="2"/>
        <v>0.36363636363636365</v>
      </c>
      <c r="F52" s="40">
        <v>86.182131571387544</v>
      </c>
      <c r="G52" s="85">
        <f t="shared" si="3"/>
        <v>1723.642631427751</v>
      </c>
      <c r="H52" s="11">
        <v>92</v>
      </c>
      <c r="I52" s="11"/>
      <c r="J52" s="25" t="s">
        <v>280</v>
      </c>
      <c r="K52" s="25">
        <v>36</v>
      </c>
    </row>
    <row r="53" spans="1:11" x14ac:dyDescent="0.25">
      <c r="A53" s="11">
        <v>92</v>
      </c>
      <c r="B53" s="82" t="s">
        <v>19</v>
      </c>
      <c r="C53" s="98">
        <v>140</v>
      </c>
      <c r="D53" s="83"/>
      <c r="E53" s="84">
        <f t="shared" si="2"/>
        <v>0</v>
      </c>
      <c r="F53" s="40">
        <v>49.8</v>
      </c>
      <c r="G53" s="85">
        <f t="shared" si="3"/>
        <v>0</v>
      </c>
      <c r="H53" s="11">
        <v>0</v>
      </c>
      <c r="I53" s="11"/>
      <c r="J53" s="25" t="s">
        <v>284</v>
      </c>
      <c r="K53" s="25">
        <v>1</v>
      </c>
    </row>
    <row r="54" spans="1:11" x14ac:dyDescent="0.25">
      <c r="A54" s="11">
        <v>30</v>
      </c>
      <c r="B54" s="82" t="s">
        <v>18</v>
      </c>
      <c r="C54" s="96">
        <v>111</v>
      </c>
      <c r="D54" s="83">
        <v>3</v>
      </c>
      <c r="E54" s="84">
        <f t="shared" si="2"/>
        <v>2.7027027027027029E-2</v>
      </c>
      <c r="F54" s="40">
        <v>54.824561403508774</v>
      </c>
      <c r="G54" s="85">
        <f t="shared" si="3"/>
        <v>164.47368421052633</v>
      </c>
      <c r="H54" s="11">
        <v>42</v>
      </c>
      <c r="I54" s="11"/>
      <c r="J54" s="25" t="s">
        <v>286</v>
      </c>
      <c r="K54" s="25">
        <v>1</v>
      </c>
    </row>
    <row r="55" spans="1:11" x14ac:dyDescent="0.25">
      <c r="A55" s="11">
        <v>55</v>
      </c>
      <c r="B55" s="82" t="s">
        <v>152</v>
      </c>
      <c r="C55" s="98">
        <v>20</v>
      </c>
      <c r="D55" s="83"/>
      <c r="E55" s="84">
        <f t="shared" si="2"/>
        <v>0</v>
      </c>
      <c r="F55" s="40">
        <v>92.592592592592595</v>
      </c>
      <c r="G55" s="85">
        <f t="shared" si="3"/>
        <v>0</v>
      </c>
      <c r="H55" s="11">
        <v>0</v>
      </c>
      <c r="I55" s="11"/>
      <c r="J55" s="25" t="s">
        <v>287</v>
      </c>
      <c r="K55" s="25">
        <v>11</v>
      </c>
    </row>
    <row r="56" spans="1:11" x14ac:dyDescent="0.25">
      <c r="A56" s="11">
        <v>26</v>
      </c>
      <c r="B56" s="82" t="s">
        <v>87</v>
      </c>
      <c r="C56" s="96">
        <v>80</v>
      </c>
      <c r="D56" s="83">
        <v>3</v>
      </c>
      <c r="E56" s="84">
        <f t="shared" si="2"/>
        <v>3.7499999999999999E-2</v>
      </c>
      <c r="F56" s="40">
        <v>66.137566137566139</v>
      </c>
      <c r="G56" s="85">
        <f t="shared" si="3"/>
        <v>198.41269841269843</v>
      </c>
      <c r="H56" s="11">
        <v>50</v>
      </c>
      <c r="I56" s="11"/>
      <c r="J56" s="25" t="s">
        <v>288</v>
      </c>
      <c r="K56" s="25">
        <v>17</v>
      </c>
    </row>
    <row r="57" spans="1:11" x14ac:dyDescent="0.25">
      <c r="A57" s="11">
        <v>19</v>
      </c>
      <c r="B57" s="82" t="s">
        <v>15</v>
      </c>
      <c r="C57" s="98">
        <v>175</v>
      </c>
      <c r="D57" s="83">
        <v>8</v>
      </c>
      <c r="E57" s="84">
        <f t="shared" si="2"/>
        <v>4.5714285714285714E-2</v>
      </c>
      <c r="F57" s="40">
        <v>47.82</v>
      </c>
      <c r="G57" s="85">
        <f t="shared" si="3"/>
        <v>382.56</v>
      </c>
      <c r="H57" s="11">
        <v>64</v>
      </c>
      <c r="I57" s="11"/>
      <c r="J57" s="25" t="s">
        <v>289</v>
      </c>
      <c r="K57" s="25">
        <v>4</v>
      </c>
    </row>
    <row r="58" spans="1:11" x14ac:dyDescent="0.25">
      <c r="A58" s="11">
        <v>4</v>
      </c>
      <c r="B58" s="82" t="s">
        <v>37</v>
      </c>
      <c r="C58" s="98">
        <v>151</v>
      </c>
      <c r="D58" s="83">
        <v>36</v>
      </c>
      <c r="E58" s="84">
        <f t="shared" si="2"/>
        <v>0.23841059602649006</v>
      </c>
      <c r="F58" s="40">
        <v>48.6</v>
      </c>
      <c r="G58" s="85">
        <f t="shared" si="3"/>
        <v>1749.6000000000001</v>
      </c>
      <c r="H58" s="11">
        <v>94</v>
      </c>
      <c r="I58" s="11"/>
      <c r="J58" s="25" t="s">
        <v>375</v>
      </c>
      <c r="K58" s="25">
        <v>1</v>
      </c>
    </row>
    <row r="59" spans="1:11" x14ac:dyDescent="0.25">
      <c r="A59" s="11">
        <v>85</v>
      </c>
      <c r="B59" s="82" t="s">
        <v>45</v>
      </c>
      <c r="C59" s="98">
        <v>78</v>
      </c>
      <c r="D59" s="83"/>
      <c r="E59" s="84">
        <f t="shared" si="2"/>
        <v>0</v>
      </c>
      <c r="F59" s="40">
        <v>69.044879171461446</v>
      </c>
      <c r="G59" s="85">
        <f t="shared" si="3"/>
        <v>0</v>
      </c>
      <c r="H59" s="11">
        <v>0</v>
      </c>
      <c r="I59" s="11"/>
      <c r="J59" s="25" t="s">
        <v>291</v>
      </c>
      <c r="K59" s="25">
        <v>31</v>
      </c>
    </row>
    <row r="60" spans="1:11" x14ac:dyDescent="0.25">
      <c r="A60" s="11">
        <v>59</v>
      </c>
      <c r="B60" s="82" t="s">
        <v>71</v>
      </c>
      <c r="C60" s="98">
        <v>30</v>
      </c>
      <c r="D60" s="83"/>
      <c r="E60" s="84">
        <f t="shared" si="2"/>
        <v>0</v>
      </c>
      <c r="F60" s="40">
        <v>92.592592592592595</v>
      </c>
      <c r="G60" s="85">
        <f t="shared" si="3"/>
        <v>0</v>
      </c>
      <c r="H60" s="11">
        <v>0</v>
      </c>
      <c r="I60" s="11"/>
      <c r="J60" s="25" t="s">
        <v>292</v>
      </c>
      <c r="K60" s="25">
        <v>8</v>
      </c>
    </row>
    <row r="61" spans="1:11" x14ac:dyDescent="0.25">
      <c r="A61" s="11">
        <v>64</v>
      </c>
      <c r="B61" s="82" t="s">
        <v>94</v>
      </c>
      <c r="C61" s="98">
        <v>35</v>
      </c>
      <c r="D61" s="83"/>
      <c r="E61" s="84">
        <f t="shared" si="2"/>
        <v>0</v>
      </c>
      <c r="F61" s="40">
        <v>92.592592592592595</v>
      </c>
      <c r="G61" s="85">
        <f t="shared" si="3"/>
        <v>0</v>
      </c>
      <c r="H61" s="11">
        <v>0</v>
      </c>
      <c r="I61" s="11"/>
      <c r="J61" s="25" t="s">
        <v>294</v>
      </c>
      <c r="K61" s="25">
        <v>2</v>
      </c>
    </row>
    <row r="62" spans="1:11" x14ac:dyDescent="0.25">
      <c r="A62" s="11">
        <v>74</v>
      </c>
      <c r="B62" s="82" t="s">
        <v>66</v>
      </c>
      <c r="C62" s="98">
        <v>50</v>
      </c>
      <c r="D62" s="83"/>
      <c r="E62" s="84">
        <f t="shared" si="2"/>
        <v>0</v>
      </c>
      <c r="F62" s="40">
        <v>92.592592592592595</v>
      </c>
      <c r="G62" s="85">
        <f t="shared" si="3"/>
        <v>0</v>
      </c>
      <c r="H62" s="11">
        <v>0</v>
      </c>
      <c r="I62" s="11"/>
      <c r="J62" s="25" t="s">
        <v>295</v>
      </c>
      <c r="K62" s="25">
        <v>53</v>
      </c>
    </row>
    <row r="63" spans="1:11" x14ac:dyDescent="0.25">
      <c r="A63" s="11">
        <v>44</v>
      </c>
      <c r="B63" s="82" t="s">
        <v>93</v>
      </c>
      <c r="C63" s="98">
        <v>38</v>
      </c>
      <c r="D63" s="83">
        <v>1</v>
      </c>
      <c r="E63" s="84">
        <f t="shared" si="2"/>
        <v>2.6315789473684209E-2</v>
      </c>
      <c r="F63" s="40">
        <v>92.592592592592595</v>
      </c>
      <c r="G63" s="85">
        <f t="shared" si="3"/>
        <v>92.592592592592595</v>
      </c>
      <c r="H63" s="11">
        <v>18</v>
      </c>
      <c r="I63" s="11"/>
      <c r="J63" s="25" t="s">
        <v>296</v>
      </c>
      <c r="K63" s="25">
        <v>1</v>
      </c>
    </row>
    <row r="64" spans="1:11" x14ac:dyDescent="0.25">
      <c r="A64" s="11">
        <v>91</v>
      </c>
      <c r="B64" s="82" t="s">
        <v>14</v>
      </c>
      <c r="C64" s="98">
        <v>135</v>
      </c>
      <c r="D64" s="83"/>
      <c r="E64" s="84">
        <f t="shared" si="2"/>
        <v>0</v>
      </c>
      <c r="F64" s="40">
        <v>50.192404216161961</v>
      </c>
      <c r="G64" s="85">
        <f t="shared" si="3"/>
        <v>0</v>
      </c>
      <c r="H64" s="11">
        <v>0</v>
      </c>
      <c r="I64" s="11"/>
      <c r="J64" s="25" t="s">
        <v>297</v>
      </c>
      <c r="K64" s="25">
        <v>27</v>
      </c>
    </row>
    <row r="65" spans="1:11" x14ac:dyDescent="0.25">
      <c r="A65" s="11">
        <v>76</v>
      </c>
      <c r="B65" s="82" t="s">
        <v>9</v>
      </c>
      <c r="C65" s="98">
        <v>53</v>
      </c>
      <c r="D65" s="83"/>
      <c r="E65" s="84">
        <f t="shared" si="2"/>
        <v>0</v>
      </c>
      <c r="F65" s="40">
        <v>92.592592592592595</v>
      </c>
      <c r="G65" s="85">
        <f t="shared" si="3"/>
        <v>0</v>
      </c>
      <c r="H65" s="11">
        <v>0</v>
      </c>
      <c r="I65" s="11"/>
      <c r="J65" s="25" t="s">
        <v>63</v>
      </c>
      <c r="K65" s="25">
        <v>3</v>
      </c>
    </row>
    <row r="66" spans="1:11" x14ac:dyDescent="0.25">
      <c r="A66" s="11">
        <v>43</v>
      </c>
      <c r="B66" s="82" t="s">
        <v>33</v>
      </c>
      <c r="C66" s="98">
        <v>37</v>
      </c>
      <c r="D66" s="83">
        <v>1</v>
      </c>
      <c r="E66" s="84">
        <f t="shared" si="2"/>
        <v>2.7027027027027029E-2</v>
      </c>
      <c r="F66" s="40">
        <v>92.592592592592595</v>
      </c>
      <c r="G66" s="85">
        <f t="shared" si="3"/>
        <v>92.592592592592595</v>
      </c>
      <c r="H66" s="11">
        <v>18</v>
      </c>
      <c r="I66" s="11"/>
      <c r="J66" s="25" t="s">
        <v>32</v>
      </c>
      <c r="K66" s="25">
        <v>3</v>
      </c>
    </row>
    <row r="67" spans="1:11" x14ac:dyDescent="0.25">
      <c r="A67" s="11">
        <v>70</v>
      </c>
      <c r="B67" s="82" t="s">
        <v>150</v>
      </c>
      <c r="C67" s="98">
        <v>41</v>
      </c>
      <c r="D67" s="83"/>
      <c r="E67" s="84">
        <f t="shared" si="2"/>
        <v>0</v>
      </c>
      <c r="F67" s="40">
        <v>92.592592592592595</v>
      </c>
      <c r="G67" s="85">
        <f t="shared" si="3"/>
        <v>0</v>
      </c>
      <c r="H67" s="11">
        <v>0</v>
      </c>
      <c r="I67" s="11"/>
    </row>
    <row r="68" spans="1:11" x14ac:dyDescent="0.25">
      <c r="A68" s="11">
        <v>18</v>
      </c>
      <c r="B68" s="82" t="s">
        <v>16</v>
      </c>
      <c r="C68" s="98">
        <v>217</v>
      </c>
      <c r="D68" s="83">
        <v>11</v>
      </c>
      <c r="E68" s="84">
        <f t="shared" si="2"/>
        <v>5.0691244239631339E-2</v>
      </c>
      <c r="F68" s="40">
        <v>47</v>
      </c>
      <c r="G68" s="85">
        <f t="shared" si="3"/>
        <v>517</v>
      </c>
      <c r="H68" s="11">
        <v>66</v>
      </c>
      <c r="I68" s="11"/>
    </row>
    <row r="69" spans="1:11" x14ac:dyDescent="0.25">
      <c r="A69" s="11">
        <v>60</v>
      </c>
      <c r="B69" s="82" t="s">
        <v>96</v>
      </c>
      <c r="C69" s="98">
        <v>30</v>
      </c>
      <c r="D69" s="83"/>
      <c r="E69" s="84">
        <f t="shared" si="2"/>
        <v>0</v>
      </c>
      <c r="F69" s="40">
        <v>92.592592592592595</v>
      </c>
      <c r="G69" s="85">
        <f t="shared" si="3"/>
        <v>0</v>
      </c>
      <c r="H69" s="11">
        <v>0</v>
      </c>
      <c r="I69" s="11"/>
    </row>
    <row r="70" spans="1:11" x14ac:dyDescent="0.25">
      <c r="A70" s="11">
        <v>69</v>
      </c>
      <c r="B70" s="82" t="s">
        <v>73</v>
      </c>
      <c r="C70" s="98">
        <v>40</v>
      </c>
      <c r="D70" s="83"/>
      <c r="E70" s="84">
        <f t="shared" si="2"/>
        <v>0</v>
      </c>
      <c r="F70" s="40">
        <v>92.592592592592595</v>
      </c>
      <c r="G70" s="85">
        <f t="shared" si="3"/>
        <v>0</v>
      </c>
      <c r="H70" s="11">
        <v>0</v>
      </c>
      <c r="I70" s="11"/>
    </row>
    <row r="71" spans="1:11" x14ac:dyDescent="0.25">
      <c r="A71" s="11">
        <v>12</v>
      </c>
      <c r="B71" s="82" t="s">
        <v>46</v>
      </c>
      <c r="C71" s="98">
        <v>156</v>
      </c>
      <c r="D71" s="83">
        <v>17</v>
      </c>
      <c r="E71" s="84">
        <f t="shared" si="2"/>
        <v>0.10897435897435898</v>
      </c>
      <c r="F71" s="40">
        <v>48.379293662312527</v>
      </c>
      <c r="G71" s="85">
        <f t="shared" si="3"/>
        <v>822.44799225931297</v>
      </c>
      <c r="H71" s="11">
        <v>78</v>
      </c>
      <c r="I71" s="11"/>
    </row>
    <row r="72" spans="1:11" x14ac:dyDescent="0.25">
      <c r="A72" s="11">
        <v>27</v>
      </c>
      <c r="B72" s="82" t="s">
        <v>24</v>
      </c>
      <c r="C72" s="98">
        <v>185</v>
      </c>
      <c r="D72" s="83">
        <v>4</v>
      </c>
      <c r="E72" s="84">
        <f t="shared" si="2"/>
        <v>2.1621621621621623E-2</v>
      </c>
      <c r="F72" s="40">
        <v>47.7</v>
      </c>
      <c r="G72" s="85">
        <f t="shared" si="3"/>
        <v>190.8</v>
      </c>
      <c r="H72" s="11">
        <v>48</v>
      </c>
      <c r="I72" s="11"/>
    </row>
    <row r="73" spans="1:11" x14ac:dyDescent="0.25">
      <c r="A73" s="11">
        <v>51</v>
      </c>
      <c r="B73" s="82" t="s">
        <v>149</v>
      </c>
      <c r="C73" s="96">
        <v>582</v>
      </c>
      <c r="D73" s="83">
        <v>1</v>
      </c>
      <c r="E73" s="84">
        <f t="shared" ref="E73:E104" si="4">+D73/C73</f>
        <v>1.718213058419244E-3</v>
      </c>
      <c r="F73" s="40">
        <v>30.927835051546392</v>
      </c>
      <c r="G73" s="85">
        <f t="shared" ref="G73:G104" si="5">+F73*D73</f>
        <v>30.927835051546392</v>
      </c>
      <c r="H73" s="11">
        <v>10</v>
      </c>
      <c r="I73" s="11"/>
    </row>
    <row r="74" spans="1:11" x14ac:dyDescent="0.25">
      <c r="A74" s="11">
        <v>7</v>
      </c>
      <c r="B74" s="82" t="s">
        <v>13</v>
      </c>
      <c r="C74" s="96">
        <v>485</v>
      </c>
      <c r="D74" s="83">
        <v>31</v>
      </c>
      <c r="E74" s="84">
        <f t="shared" si="4"/>
        <v>6.3917525773195871E-2</v>
      </c>
      <c r="F74" s="40">
        <v>34.482758620689658</v>
      </c>
      <c r="G74" s="85">
        <f t="shared" si="5"/>
        <v>1068.9655172413793</v>
      </c>
      <c r="H74" s="11">
        <v>88</v>
      </c>
      <c r="I74" s="11"/>
    </row>
    <row r="75" spans="1:11" x14ac:dyDescent="0.25">
      <c r="A75" s="11">
        <v>16</v>
      </c>
      <c r="B75" s="82" t="s">
        <v>84</v>
      </c>
      <c r="C75" s="96">
        <v>70</v>
      </c>
      <c r="D75" s="83">
        <v>8</v>
      </c>
      <c r="E75" s="84">
        <f t="shared" si="4"/>
        <v>0.11428571428571428</v>
      </c>
      <c r="F75" s="40">
        <v>72.39382239382239</v>
      </c>
      <c r="G75" s="85">
        <f t="shared" si="5"/>
        <v>579.15057915057912</v>
      </c>
      <c r="H75" s="11">
        <v>70</v>
      </c>
      <c r="I75" s="11"/>
    </row>
    <row r="76" spans="1:11" x14ac:dyDescent="0.25">
      <c r="A76" s="11">
        <v>66</v>
      </c>
      <c r="B76" s="82" t="s">
        <v>59</v>
      </c>
      <c r="C76" s="98">
        <v>36</v>
      </c>
      <c r="D76" s="83"/>
      <c r="E76" s="84">
        <f t="shared" si="4"/>
        <v>0</v>
      </c>
      <c r="F76" s="40">
        <v>92.592592592592595</v>
      </c>
      <c r="G76" s="85">
        <f t="shared" si="5"/>
        <v>0</v>
      </c>
      <c r="H76" s="11">
        <v>0</v>
      </c>
      <c r="I76" s="11"/>
    </row>
    <row r="77" spans="1:11" x14ac:dyDescent="0.25">
      <c r="A77" s="11">
        <v>39</v>
      </c>
      <c r="B77" s="82" t="s">
        <v>51</v>
      </c>
      <c r="C77" s="96">
        <v>128</v>
      </c>
      <c r="D77" s="83">
        <v>2</v>
      </c>
      <c r="E77" s="84">
        <f t="shared" si="4"/>
        <v>1.5625E-2</v>
      </c>
      <c r="F77" s="40">
        <v>51.679586563307488</v>
      </c>
      <c r="G77" s="85">
        <f t="shared" si="5"/>
        <v>103.35917312661498</v>
      </c>
      <c r="H77" s="11">
        <v>24</v>
      </c>
      <c r="I77" s="11"/>
    </row>
    <row r="78" spans="1:11" x14ac:dyDescent="0.25">
      <c r="A78" s="11">
        <v>3</v>
      </c>
      <c r="B78" s="82" t="s">
        <v>20</v>
      </c>
      <c r="C78" s="96">
        <v>453</v>
      </c>
      <c r="D78" s="83">
        <v>53</v>
      </c>
      <c r="E78" s="84">
        <f t="shared" si="4"/>
        <v>0.11699779249448124</v>
      </c>
      <c r="F78" s="40">
        <v>35.714285714285715</v>
      </c>
      <c r="G78" s="85">
        <f t="shared" si="5"/>
        <v>1892.8571428571429</v>
      </c>
      <c r="H78" s="11">
        <v>96</v>
      </c>
      <c r="I78" s="11"/>
    </row>
    <row r="79" spans="1:11" x14ac:dyDescent="0.25">
      <c r="A79" s="11">
        <v>47</v>
      </c>
      <c r="B79" s="82" t="s">
        <v>55</v>
      </c>
      <c r="C79" s="98">
        <v>70</v>
      </c>
      <c r="D79" s="83">
        <v>1</v>
      </c>
      <c r="E79" s="84">
        <f t="shared" si="4"/>
        <v>1.4285714285714285E-2</v>
      </c>
      <c r="F79" s="40">
        <v>72.39382239382239</v>
      </c>
      <c r="G79" s="85">
        <f t="shared" si="5"/>
        <v>72.39382239382239</v>
      </c>
      <c r="H79" s="11">
        <v>10</v>
      </c>
      <c r="I79" s="11"/>
    </row>
    <row r="80" spans="1:11" x14ac:dyDescent="0.25">
      <c r="A80" s="11">
        <v>9</v>
      </c>
      <c r="B80" s="82" t="s">
        <v>69</v>
      </c>
      <c r="C80" s="96">
        <v>504</v>
      </c>
      <c r="D80" s="83">
        <v>27</v>
      </c>
      <c r="E80" s="84">
        <f t="shared" si="4"/>
        <v>5.3571428571428568E-2</v>
      </c>
      <c r="F80" s="40">
        <v>33.707865168539328</v>
      </c>
      <c r="G80" s="85">
        <f t="shared" si="5"/>
        <v>910.11235955056191</v>
      </c>
      <c r="H80" s="11">
        <v>84</v>
      </c>
      <c r="I80" s="11"/>
    </row>
    <row r="81" spans="1:11" x14ac:dyDescent="0.25">
      <c r="A81" s="11">
        <v>67</v>
      </c>
      <c r="B81" s="82" t="s">
        <v>155</v>
      </c>
      <c r="C81" s="98">
        <v>38</v>
      </c>
      <c r="D81" s="83"/>
      <c r="E81" s="84">
        <f t="shared" si="4"/>
        <v>0</v>
      </c>
      <c r="F81" s="40">
        <v>92.592592592592595</v>
      </c>
      <c r="G81" s="85">
        <f t="shared" si="5"/>
        <v>0</v>
      </c>
      <c r="H81" s="11">
        <v>0</v>
      </c>
      <c r="I81" s="11"/>
    </row>
    <row r="82" spans="1:11" x14ac:dyDescent="0.25">
      <c r="A82" s="11">
        <v>56</v>
      </c>
      <c r="B82" s="82" t="s">
        <v>156</v>
      </c>
      <c r="C82" s="98">
        <v>20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I82" s="11"/>
    </row>
    <row r="83" spans="1:11" x14ac:dyDescent="0.25">
      <c r="A83" s="11">
        <v>96</v>
      </c>
      <c r="B83" s="82" t="s">
        <v>74</v>
      </c>
      <c r="C83" s="96">
        <v>174</v>
      </c>
      <c r="D83" s="83"/>
      <c r="E83" s="84">
        <f t="shared" si="4"/>
        <v>0</v>
      </c>
      <c r="F83" s="40">
        <v>47.892720306513411</v>
      </c>
      <c r="G83" s="85">
        <f t="shared" si="5"/>
        <v>0</v>
      </c>
      <c r="H83" s="11">
        <v>0</v>
      </c>
      <c r="I83" s="11"/>
      <c r="J83" s="25" t="s">
        <v>302</v>
      </c>
      <c r="K83" s="25">
        <v>1</v>
      </c>
    </row>
    <row r="84" spans="1:11" x14ac:dyDescent="0.25">
      <c r="A84" s="11">
        <v>82</v>
      </c>
      <c r="B84" s="82" t="s">
        <v>72</v>
      </c>
      <c r="C84" s="98">
        <v>70</v>
      </c>
      <c r="D84" s="83"/>
      <c r="E84" s="84">
        <f t="shared" si="4"/>
        <v>0</v>
      </c>
      <c r="F84" s="40">
        <v>72.39382239382239</v>
      </c>
      <c r="G84" s="85">
        <f t="shared" si="5"/>
        <v>0</v>
      </c>
      <c r="H84" s="11">
        <v>0</v>
      </c>
      <c r="I84" s="11"/>
      <c r="J84" s="25" t="s">
        <v>304</v>
      </c>
      <c r="K84" s="25">
        <v>5</v>
      </c>
    </row>
    <row r="85" spans="1:11" x14ac:dyDescent="0.25">
      <c r="A85" s="11">
        <v>36</v>
      </c>
      <c r="B85" s="82" t="s">
        <v>63</v>
      </c>
      <c r="C85" s="98">
        <v>283</v>
      </c>
      <c r="D85" s="83">
        <v>3</v>
      </c>
      <c r="E85" s="84">
        <f t="shared" si="4"/>
        <v>1.0600706713780919E-2</v>
      </c>
      <c r="F85" s="40">
        <v>45.5</v>
      </c>
      <c r="G85" s="85">
        <f t="shared" si="5"/>
        <v>136.5</v>
      </c>
      <c r="H85" s="11">
        <v>30</v>
      </c>
      <c r="I85" s="11"/>
      <c r="J85" s="25" t="s">
        <v>123</v>
      </c>
      <c r="K85" s="25">
        <v>15</v>
      </c>
    </row>
    <row r="86" spans="1:11" x14ac:dyDescent="0.25">
      <c r="A86" s="11">
        <v>93</v>
      </c>
      <c r="B86" s="82" t="s">
        <v>53</v>
      </c>
      <c r="C86" s="98">
        <v>144</v>
      </c>
      <c r="D86" s="83"/>
      <c r="E86" s="84">
        <f t="shared" si="4"/>
        <v>0</v>
      </c>
      <c r="F86" s="40">
        <v>49.4</v>
      </c>
      <c r="G86" s="85">
        <f t="shared" si="5"/>
        <v>0</v>
      </c>
      <c r="H86" s="11">
        <v>0</v>
      </c>
      <c r="I86" s="11"/>
      <c r="J86" s="25" t="s">
        <v>306</v>
      </c>
      <c r="K86" s="25">
        <v>3</v>
      </c>
    </row>
    <row r="87" spans="1:11" x14ac:dyDescent="0.25">
      <c r="A87" s="11">
        <v>34</v>
      </c>
      <c r="B87" s="82" t="s">
        <v>32</v>
      </c>
      <c r="C87" s="96">
        <v>157</v>
      </c>
      <c r="D87" s="83">
        <v>3</v>
      </c>
      <c r="E87" s="84">
        <f t="shared" si="4"/>
        <v>1.9108280254777069E-2</v>
      </c>
      <c r="F87" s="40">
        <v>48.379293662312527</v>
      </c>
      <c r="G87" s="85">
        <f t="shared" si="5"/>
        <v>145.13788098693757</v>
      </c>
      <c r="H87" s="11">
        <v>34</v>
      </c>
      <c r="I87" s="11"/>
      <c r="J87" s="25" t="s">
        <v>307</v>
      </c>
      <c r="K87" s="25">
        <v>1</v>
      </c>
    </row>
    <row r="88" spans="1:11" x14ac:dyDescent="0.25">
      <c r="A88" s="11">
        <v>78</v>
      </c>
      <c r="B88" s="82" t="s">
        <v>35</v>
      </c>
      <c r="C88" s="98">
        <v>60</v>
      </c>
      <c r="D88" s="83"/>
      <c r="E88" s="84">
        <f t="shared" si="4"/>
        <v>0</v>
      </c>
      <c r="F88" s="40">
        <v>80.818965517241381</v>
      </c>
      <c r="G88" s="85">
        <f t="shared" si="5"/>
        <v>0</v>
      </c>
      <c r="H88" s="11">
        <v>0</v>
      </c>
      <c r="I88" s="11"/>
      <c r="J88" s="25" t="s">
        <v>308</v>
      </c>
      <c r="K88" s="25">
        <v>16</v>
      </c>
    </row>
    <row r="89" spans="1:11" x14ac:dyDescent="0.25">
      <c r="A89" s="11">
        <v>62</v>
      </c>
      <c r="B89" s="82" t="s">
        <v>85</v>
      </c>
      <c r="C89" s="98">
        <v>32</v>
      </c>
      <c r="D89" s="83"/>
      <c r="E89" s="84">
        <f t="shared" si="4"/>
        <v>0</v>
      </c>
      <c r="F89" s="40">
        <v>92.592592592592595</v>
      </c>
      <c r="G89" s="85">
        <f t="shared" si="5"/>
        <v>0</v>
      </c>
      <c r="H89" s="11">
        <v>0</v>
      </c>
      <c r="I89" s="11"/>
      <c r="J89" s="25" t="s">
        <v>310</v>
      </c>
      <c r="K89" s="25">
        <v>3</v>
      </c>
    </row>
    <row r="90" spans="1:11" x14ac:dyDescent="0.25">
      <c r="A90" s="11">
        <v>84</v>
      </c>
      <c r="B90" s="82" t="s">
        <v>48</v>
      </c>
      <c r="C90" s="98">
        <v>75</v>
      </c>
      <c r="D90" s="83"/>
      <c r="E90" s="84">
        <f t="shared" si="4"/>
        <v>0</v>
      </c>
      <c r="F90" s="40">
        <v>69.044879171461446</v>
      </c>
      <c r="G90" s="85">
        <f t="shared" si="5"/>
        <v>0</v>
      </c>
      <c r="H90" s="11">
        <v>0</v>
      </c>
      <c r="I90" s="11"/>
      <c r="J90" s="25" t="s">
        <v>312</v>
      </c>
      <c r="K90" s="25">
        <v>5</v>
      </c>
    </row>
    <row r="91" spans="1:11" x14ac:dyDescent="0.25">
      <c r="A91" s="11">
        <v>40</v>
      </c>
      <c r="B91" s="82" t="s">
        <v>80</v>
      </c>
      <c r="C91" s="98">
        <v>20</v>
      </c>
      <c r="D91" s="83">
        <v>1</v>
      </c>
      <c r="E91" s="84">
        <f t="shared" si="4"/>
        <v>0.05</v>
      </c>
      <c r="F91" s="40">
        <v>92.592592592592595</v>
      </c>
      <c r="G91" s="85">
        <f t="shared" si="5"/>
        <v>92.592592592592595</v>
      </c>
      <c r="H91" s="11">
        <v>18</v>
      </c>
      <c r="I91" s="11"/>
      <c r="J91" s="25" t="s">
        <v>313</v>
      </c>
      <c r="K91" s="25">
        <v>2</v>
      </c>
    </row>
    <row r="92" spans="1:11" x14ac:dyDescent="0.25">
      <c r="A92" s="11">
        <v>99</v>
      </c>
      <c r="B92" s="82" t="s">
        <v>49</v>
      </c>
      <c r="C92" s="98">
        <v>248</v>
      </c>
      <c r="D92" s="83"/>
      <c r="E92" s="84">
        <f t="shared" si="4"/>
        <v>0</v>
      </c>
      <c r="F92" s="40">
        <v>46.2</v>
      </c>
      <c r="G92" s="85">
        <f t="shared" si="5"/>
        <v>0</v>
      </c>
      <c r="H92" s="11">
        <v>0</v>
      </c>
      <c r="I92" s="11"/>
      <c r="J92" s="25" t="s">
        <v>315</v>
      </c>
    </row>
    <row r="93" spans="1:11" x14ac:dyDescent="0.25">
      <c r="A93" s="11">
        <v>79</v>
      </c>
      <c r="B93" s="82" t="s">
        <v>136</v>
      </c>
      <c r="C93" s="98">
        <v>60</v>
      </c>
      <c r="D93" s="83"/>
      <c r="E93" s="84">
        <f t="shared" si="4"/>
        <v>0</v>
      </c>
      <c r="F93" s="40">
        <v>80.818965517241381</v>
      </c>
      <c r="G93" s="85">
        <f t="shared" si="5"/>
        <v>0</v>
      </c>
      <c r="H93" s="11">
        <v>0</v>
      </c>
      <c r="I93" s="11"/>
      <c r="J93" s="25" t="s">
        <v>110</v>
      </c>
      <c r="K93" s="25">
        <v>584</v>
      </c>
    </row>
    <row r="94" spans="1:11" x14ac:dyDescent="0.25">
      <c r="A94" s="11">
        <v>50</v>
      </c>
      <c r="B94" s="82" t="s">
        <v>43</v>
      </c>
      <c r="C94" s="98">
        <v>1901</v>
      </c>
      <c r="D94" s="83">
        <v>5</v>
      </c>
      <c r="E94" s="84">
        <f t="shared" si="4"/>
        <v>2.6301946344029457E-3</v>
      </c>
      <c r="F94" s="40">
        <v>6.74707935679288</v>
      </c>
      <c r="G94" s="85">
        <f t="shared" si="5"/>
        <v>33.735396783964397</v>
      </c>
      <c r="H94" s="11">
        <v>10</v>
      </c>
      <c r="I94" s="11"/>
    </row>
    <row r="95" spans="1:11" x14ac:dyDescent="0.25">
      <c r="A95" s="11">
        <v>14</v>
      </c>
      <c r="B95" s="82" t="s">
        <v>78</v>
      </c>
      <c r="C95" s="98">
        <v>177</v>
      </c>
      <c r="D95" s="83">
        <v>15</v>
      </c>
      <c r="E95" s="84">
        <f t="shared" si="4"/>
        <v>8.4745762711864403E-2</v>
      </c>
      <c r="F95" s="40">
        <v>47.82</v>
      </c>
      <c r="G95" s="85">
        <f t="shared" si="5"/>
        <v>717.3</v>
      </c>
      <c r="H95" s="11">
        <v>74</v>
      </c>
      <c r="I95" s="11"/>
    </row>
    <row r="96" spans="1:11" x14ac:dyDescent="0.25">
      <c r="A96" s="11">
        <v>46</v>
      </c>
      <c r="B96" s="82" t="s">
        <v>70</v>
      </c>
      <c r="C96" s="96">
        <v>742</v>
      </c>
      <c r="D96" s="83">
        <v>3</v>
      </c>
      <c r="E96" s="84">
        <f t="shared" si="4"/>
        <v>4.0431266846361188E-3</v>
      </c>
      <c r="F96" s="40">
        <v>26.548672566371682</v>
      </c>
      <c r="G96" s="85">
        <f t="shared" si="5"/>
        <v>79.646017699115049</v>
      </c>
      <c r="H96" s="11">
        <v>10</v>
      </c>
      <c r="I96" s="11"/>
    </row>
    <row r="97" spans="1:9" x14ac:dyDescent="0.25">
      <c r="A97" s="11">
        <v>48</v>
      </c>
      <c r="B97" s="82" t="s">
        <v>36</v>
      </c>
      <c r="C97" s="96">
        <v>97</v>
      </c>
      <c r="D97" s="83">
        <v>1</v>
      </c>
      <c r="E97" s="84">
        <f t="shared" si="4"/>
        <v>1.0309278350515464E-2</v>
      </c>
      <c r="F97" s="40">
        <v>59.41770647653</v>
      </c>
      <c r="G97" s="85">
        <f t="shared" si="5"/>
        <v>59.41770647653</v>
      </c>
      <c r="H97" s="11">
        <v>10</v>
      </c>
      <c r="I97" s="11"/>
    </row>
    <row r="98" spans="1:9" x14ac:dyDescent="0.25">
      <c r="A98" s="11">
        <v>94</v>
      </c>
      <c r="B98" s="82" t="s">
        <v>86</v>
      </c>
      <c r="C98" s="96">
        <v>145</v>
      </c>
      <c r="D98" s="83"/>
      <c r="E98" s="84">
        <f t="shared" si="4"/>
        <v>0</v>
      </c>
      <c r="F98" s="40">
        <v>49.4</v>
      </c>
      <c r="G98" s="85">
        <f t="shared" si="5"/>
        <v>0</v>
      </c>
      <c r="H98" s="11">
        <v>0</v>
      </c>
      <c r="I98" s="11"/>
    </row>
    <row r="99" spans="1:9" x14ac:dyDescent="0.25">
      <c r="A99" s="11">
        <v>15</v>
      </c>
      <c r="B99" s="82" t="s">
        <v>137</v>
      </c>
      <c r="C99" s="98">
        <v>290</v>
      </c>
      <c r="D99" s="83">
        <v>16</v>
      </c>
      <c r="E99" s="84">
        <f t="shared" si="4"/>
        <v>5.5172413793103448E-2</v>
      </c>
      <c r="F99" s="40">
        <v>44.117647058823529</v>
      </c>
      <c r="G99" s="85">
        <f t="shared" si="5"/>
        <v>705.88235294117646</v>
      </c>
      <c r="H99" s="11">
        <v>72</v>
      </c>
      <c r="I99" s="11"/>
    </row>
    <row r="100" spans="1:9" x14ac:dyDescent="0.25">
      <c r="A100" s="11">
        <v>95</v>
      </c>
      <c r="B100" s="82" t="s">
        <v>39</v>
      </c>
      <c r="C100" s="98">
        <v>163</v>
      </c>
      <c r="D100" s="83"/>
      <c r="E100" s="84">
        <f t="shared" si="4"/>
        <v>0</v>
      </c>
      <c r="F100" s="40">
        <v>48.138639281129656</v>
      </c>
      <c r="G100" s="85">
        <f t="shared" si="5"/>
        <v>0</v>
      </c>
      <c r="H100" s="11">
        <v>0</v>
      </c>
      <c r="I100" s="11"/>
    </row>
    <row r="101" spans="1:9" x14ac:dyDescent="0.25">
      <c r="A101" s="11">
        <v>52</v>
      </c>
      <c r="B101" s="82" t="s">
        <v>68</v>
      </c>
      <c r="C101" s="98">
        <v>0</v>
      </c>
      <c r="D101" s="83"/>
      <c r="E101" s="84" t="e">
        <f t="shared" si="4"/>
        <v>#DIV/0!</v>
      </c>
      <c r="F101" s="40">
        <v>92.592592592592595</v>
      </c>
      <c r="G101" s="85">
        <f t="shared" si="5"/>
        <v>0</v>
      </c>
      <c r="H101" s="11">
        <v>0</v>
      </c>
      <c r="I101" s="11"/>
    </row>
    <row r="102" spans="1:9" x14ac:dyDescent="0.25">
      <c r="A102" s="11">
        <v>100</v>
      </c>
      <c r="B102" s="82" t="s">
        <v>65</v>
      </c>
      <c r="C102" s="98">
        <v>255</v>
      </c>
      <c r="D102" s="83"/>
      <c r="E102" s="84">
        <f t="shared" si="4"/>
        <v>0</v>
      </c>
      <c r="F102" s="40">
        <v>45.8</v>
      </c>
      <c r="G102" s="85">
        <f t="shared" si="5"/>
        <v>0</v>
      </c>
      <c r="H102" s="11">
        <v>0</v>
      </c>
      <c r="I102" s="11"/>
    </row>
    <row r="103" spans="1:9" x14ac:dyDescent="0.25">
      <c r="A103" s="11">
        <v>87</v>
      </c>
      <c r="B103" s="82" t="s">
        <v>21</v>
      </c>
      <c r="C103" s="96">
        <v>88</v>
      </c>
      <c r="D103" s="83"/>
      <c r="E103" s="84">
        <f t="shared" si="4"/>
        <v>0</v>
      </c>
      <c r="F103" s="40">
        <v>63.599745601017595</v>
      </c>
      <c r="G103" s="85">
        <f t="shared" si="5"/>
        <v>0</v>
      </c>
      <c r="H103" s="11">
        <v>0</v>
      </c>
      <c r="I103" s="11"/>
    </row>
    <row r="104" spans="1:9" x14ac:dyDescent="0.25">
      <c r="A104" s="11">
        <v>81</v>
      </c>
      <c r="B104" s="82" t="s">
        <v>54</v>
      </c>
      <c r="C104" s="98">
        <v>64</v>
      </c>
      <c r="D104" s="83"/>
      <c r="E104" s="84">
        <f t="shared" si="4"/>
        <v>0</v>
      </c>
      <c r="F104" s="40">
        <v>80.818965517241381</v>
      </c>
      <c r="G104" s="85">
        <f t="shared" si="5"/>
        <v>0</v>
      </c>
      <c r="H104" s="11">
        <v>0</v>
      </c>
      <c r="I104" s="11"/>
    </row>
    <row r="105" spans="1:9" x14ac:dyDescent="0.25">
      <c r="A105" s="11">
        <v>57</v>
      </c>
      <c r="B105" s="82" t="s">
        <v>95</v>
      </c>
      <c r="C105" s="98">
        <v>20</v>
      </c>
      <c r="D105" s="83"/>
      <c r="E105" s="84">
        <f t="shared" ref="E105:E111" si="6">+D105/C105</f>
        <v>0</v>
      </c>
      <c r="F105" s="40">
        <v>92.592592592592595</v>
      </c>
      <c r="G105" s="85">
        <f t="shared" ref="G105:G111" si="7">+F105*D105</f>
        <v>0</v>
      </c>
      <c r="H105" s="11">
        <v>0</v>
      </c>
      <c r="I105" s="11"/>
    </row>
    <row r="106" spans="1:9" x14ac:dyDescent="0.25">
      <c r="A106" s="11">
        <v>25</v>
      </c>
      <c r="B106" s="82" t="s">
        <v>29</v>
      </c>
      <c r="C106" s="96">
        <v>75</v>
      </c>
      <c r="D106" s="83">
        <v>3</v>
      </c>
      <c r="E106" s="84">
        <f t="shared" si="6"/>
        <v>0.04</v>
      </c>
      <c r="F106" s="40">
        <v>69.044879171461446</v>
      </c>
      <c r="G106" s="85">
        <f t="shared" si="7"/>
        <v>207.13463751438434</v>
      </c>
      <c r="H106" s="11">
        <v>52</v>
      </c>
      <c r="I106" s="11"/>
    </row>
    <row r="107" spans="1:9" x14ac:dyDescent="0.25">
      <c r="A107" s="11">
        <v>68</v>
      </c>
      <c r="B107" s="82" t="s">
        <v>129</v>
      </c>
      <c r="C107" s="96">
        <v>38</v>
      </c>
      <c r="D107" s="83"/>
      <c r="E107" s="84">
        <f t="shared" si="6"/>
        <v>0</v>
      </c>
      <c r="F107" s="40">
        <v>92.592592592592595</v>
      </c>
      <c r="G107" s="85">
        <f t="shared" si="7"/>
        <v>0</v>
      </c>
      <c r="H107" s="11">
        <v>0</v>
      </c>
      <c r="I107" s="11"/>
    </row>
    <row r="108" spans="1:9" x14ac:dyDescent="0.25">
      <c r="A108" s="11">
        <v>32</v>
      </c>
      <c r="B108" s="82" t="s">
        <v>23</v>
      </c>
      <c r="C108" s="96">
        <v>570</v>
      </c>
      <c r="D108" s="83">
        <v>5</v>
      </c>
      <c r="E108" s="84">
        <f t="shared" si="6"/>
        <v>8.771929824561403E-3</v>
      </c>
      <c r="F108" s="40">
        <v>31.25</v>
      </c>
      <c r="G108" s="85">
        <f t="shared" si="7"/>
        <v>156.25</v>
      </c>
      <c r="H108" s="11">
        <v>38</v>
      </c>
      <c r="I108" s="11"/>
    </row>
    <row r="109" spans="1:9" x14ac:dyDescent="0.25">
      <c r="A109" s="11">
        <v>29</v>
      </c>
      <c r="B109" s="82" t="s">
        <v>97</v>
      </c>
      <c r="C109" s="98">
        <v>55</v>
      </c>
      <c r="D109" s="83">
        <v>2</v>
      </c>
      <c r="E109" s="84">
        <f t="shared" si="6"/>
        <v>3.6363636363636362E-2</v>
      </c>
      <c r="F109" s="40">
        <v>86.182131571387544</v>
      </c>
      <c r="G109" s="85">
        <f t="shared" si="7"/>
        <v>172.36426314277509</v>
      </c>
      <c r="H109" s="11">
        <v>44</v>
      </c>
      <c r="I109" s="11"/>
    </row>
    <row r="110" spans="1:9" x14ac:dyDescent="0.25">
      <c r="A110" s="11">
        <v>75</v>
      </c>
      <c r="B110" s="82" t="s">
        <v>3</v>
      </c>
      <c r="C110" s="98">
        <v>52</v>
      </c>
      <c r="D110" s="83"/>
      <c r="E110" s="84">
        <f t="shared" si="6"/>
        <v>0</v>
      </c>
      <c r="F110" s="40">
        <v>92.592592592592595</v>
      </c>
      <c r="G110" s="85">
        <f t="shared" si="7"/>
        <v>0</v>
      </c>
      <c r="H110" s="11">
        <v>0</v>
      </c>
      <c r="I110" s="11"/>
    </row>
    <row r="111" spans="1:9" x14ac:dyDescent="0.25">
      <c r="A111" s="11">
        <v>88</v>
      </c>
      <c r="B111" s="82" t="s">
        <v>131</v>
      </c>
      <c r="C111" s="98">
        <v>95</v>
      </c>
      <c r="D111" s="83"/>
      <c r="E111" s="84">
        <f t="shared" si="6"/>
        <v>0</v>
      </c>
      <c r="F111" s="40">
        <v>59.41770647653</v>
      </c>
      <c r="G111" s="85">
        <f t="shared" si="7"/>
        <v>0</v>
      </c>
      <c r="H111" s="11">
        <v>0</v>
      </c>
      <c r="I111" s="11"/>
    </row>
    <row r="112" spans="1:9" x14ac:dyDescent="0.25">
      <c r="A112" s="11"/>
      <c r="D112" s="83"/>
      <c r="E112" s="84"/>
      <c r="F112" s="87"/>
      <c r="G112" s="85"/>
      <c r="H112" s="11"/>
      <c r="I112" s="11"/>
    </row>
    <row r="113" spans="1:9" x14ac:dyDescent="0.25">
      <c r="A113" s="11"/>
      <c r="D113" s="83">
        <f>SUM(D9:D111)</f>
        <v>584</v>
      </c>
      <c r="E113" s="84"/>
      <c r="F113" s="40"/>
      <c r="G113" s="85"/>
      <c r="H113" s="11"/>
      <c r="I113" s="11"/>
    </row>
    <row r="114" spans="1:9" x14ac:dyDescent="0.25">
      <c r="A114" s="11"/>
      <c r="D114" s="83"/>
      <c r="E114" s="84"/>
      <c r="F114" s="87"/>
      <c r="G114" s="85"/>
      <c r="H114" s="11"/>
      <c r="I114" s="11"/>
    </row>
    <row r="115" spans="1:9" x14ac:dyDescent="0.25">
      <c r="A115" s="11"/>
      <c r="D115" s="83"/>
      <c r="E115" s="84"/>
      <c r="F115" s="40"/>
      <c r="G115" s="85"/>
      <c r="H115" s="11"/>
      <c r="I115" s="11"/>
    </row>
    <row r="116" spans="1:9" x14ac:dyDescent="0.25">
      <c r="A116" s="11"/>
      <c r="D116" s="83"/>
      <c r="E116" s="84"/>
      <c r="F116" s="40"/>
      <c r="G116" s="85"/>
      <c r="H116" s="11"/>
      <c r="I116" s="11"/>
    </row>
    <row r="117" spans="1:9" x14ac:dyDescent="0.25">
      <c r="A117" s="11"/>
      <c r="D117" s="83"/>
      <c r="E117" s="84"/>
      <c r="F117" s="40"/>
      <c r="G117" s="85"/>
      <c r="H117" s="11"/>
      <c r="I117" s="11"/>
    </row>
    <row r="118" spans="1:9" x14ac:dyDescent="0.25">
      <c r="D118" s="83"/>
      <c r="E118" s="84"/>
      <c r="F118" s="40"/>
      <c r="G118" s="85"/>
      <c r="H118" s="11"/>
      <c r="I118" s="11"/>
    </row>
  </sheetData>
  <sortState xmlns:xlrd2="http://schemas.microsoft.com/office/spreadsheetml/2017/richdata2" ref="A9:H111">
    <sortCondition ref="B9:B111"/>
  </sortState>
  <pageMargins left="0.7" right="0.7" top="0.75" bottom="0.75" header="0.3" footer="0.3"/>
  <pageSetup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2C7D7-DF25-496D-869F-CA98DD1FDE45}">
  <dimension ref="A1:M118"/>
  <sheetViews>
    <sheetView topLeftCell="A95" workbookViewId="0">
      <selection activeCell="H9" sqref="H9:H111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50" customWidth="1"/>
    <col min="4" max="5" width="11.42578125" style="25" customWidth="1"/>
    <col min="6" max="6" width="11.42578125" style="88" customWidth="1"/>
    <col min="7" max="7" width="11.42578125" style="25" customWidth="1"/>
    <col min="8" max="9" width="8.7109375" style="25" customWidth="1"/>
    <col min="10" max="16384" width="16.85546875" style="25"/>
  </cols>
  <sheetData>
    <row r="1" spans="1:13" ht="15.75" x14ac:dyDescent="0.25">
      <c r="A1" s="14" t="s">
        <v>159</v>
      </c>
      <c r="B1" s="14"/>
      <c r="C1" s="92"/>
      <c r="D1" s="14"/>
      <c r="E1" s="14"/>
      <c r="F1" s="76"/>
      <c r="G1" s="14"/>
      <c r="H1" s="14"/>
      <c r="I1" s="14"/>
    </row>
    <row r="2" spans="1:13" x14ac:dyDescent="0.25">
      <c r="A2" s="7"/>
      <c r="B2" s="7"/>
      <c r="C2" s="93"/>
      <c r="D2" s="78"/>
      <c r="E2" s="7"/>
      <c r="F2" s="79"/>
      <c r="G2" s="7"/>
      <c r="H2" s="7"/>
      <c r="I2" s="7"/>
    </row>
    <row r="3" spans="1:13" x14ac:dyDescent="0.25">
      <c r="A3" s="7"/>
      <c r="B3" s="7"/>
      <c r="C3" s="94"/>
      <c r="D3" s="7"/>
      <c r="E3" s="7"/>
      <c r="F3" s="79"/>
      <c r="G3" s="7"/>
      <c r="H3" s="7"/>
      <c r="I3" s="7"/>
    </row>
    <row r="4" spans="1:13" x14ac:dyDescent="0.25">
      <c r="A4" s="7"/>
      <c r="C4" s="93"/>
      <c r="D4" s="7" t="s">
        <v>384</v>
      </c>
      <c r="E4" s="7" t="s">
        <v>385</v>
      </c>
      <c r="F4" s="81"/>
      <c r="G4" s="7"/>
      <c r="H4" s="7"/>
      <c r="I4" s="7"/>
    </row>
    <row r="5" spans="1:13" x14ac:dyDescent="0.25">
      <c r="A5" s="7"/>
      <c r="B5" s="7"/>
      <c r="C5" s="93"/>
      <c r="D5" s="7"/>
      <c r="E5" s="7"/>
      <c r="F5" s="81"/>
      <c r="G5" s="7"/>
      <c r="H5" s="7"/>
      <c r="I5" s="7"/>
    </row>
    <row r="6" spans="1:13" x14ac:dyDescent="0.25">
      <c r="A6" s="7"/>
      <c r="B6" s="7"/>
      <c r="C6" s="93"/>
      <c r="D6" s="7"/>
      <c r="E6" s="7"/>
      <c r="F6" s="79"/>
      <c r="G6" s="7"/>
      <c r="H6" s="7"/>
      <c r="I6" s="7"/>
    </row>
    <row r="7" spans="1:13" x14ac:dyDescent="0.25">
      <c r="A7" s="7" t="s">
        <v>117</v>
      </c>
      <c r="B7" s="7" t="s">
        <v>0</v>
      </c>
      <c r="C7" s="93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I7" s="7"/>
    </row>
    <row r="8" spans="1:13" x14ac:dyDescent="0.25">
      <c r="A8" s="7"/>
      <c r="B8" s="7"/>
      <c r="C8" s="93"/>
      <c r="D8" s="7"/>
      <c r="E8" s="7"/>
      <c r="F8" s="79"/>
      <c r="G8" s="7" t="s">
        <v>1</v>
      </c>
      <c r="H8" s="7"/>
      <c r="I8" s="7"/>
      <c r="J8" s="25" t="s">
        <v>121</v>
      </c>
    </row>
    <row r="9" spans="1:13" x14ac:dyDescent="0.25">
      <c r="A9" s="11">
        <v>51</v>
      </c>
      <c r="B9" s="82" t="s">
        <v>34</v>
      </c>
      <c r="C9" s="101">
        <v>72</v>
      </c>
      <c r="D9" s="83">
        <v>1</v>
      </c>
      <c r="E9" s="84">
        <f t="shared" ref="E9:E40" si="0">+D9/C9</f>
        <v>1.3888888888888888E-2</v>
      </c>
      <c r="F9" s="40">
        <v>72.39382239382239</v>
      </c>
      <c r="G9" s="85">
        <f t="shared" ref="G9:G40" si="1">+F9*D9</f>
        <v>72.39382239382239</v>
      </c>
      <c r="H9" s="11">
        <v>10</v>
      </c>
      <c r="I9" s="11"/>
      <c r="J9" s="25" t="s">
        <v>248</v>
      </c>
      <c r="K9" s="25" t="s">
        <v>1</v>
      </c>
      <c r="L9" s="25">
        <v>72</v>
      </c>
      <c r="M9" s="25" t="s">
        <v>34</v>
      </c>
    </row>
    <row r="10" spans="1:13" x14ac:dyDescent="0.25">
      <c r="A10" s="11">
        <v>47</v>
      </c>
      <c r="B10" s="82" t="s">
        <v>127</v>
      </c>
      <c r="C10" s="101">
        <v>36</v>
      </c>
      <c r="D10" s="83">
        <v>1</v>
      </c>
      <c r="E10" s="84">
        <f t="shared" si="0"/>
        <v>2.7777777777777776E-2</v>
      </c>
      <c r="F10" s="40">
        <v>92.592592592592595</v>
      </c>
      <c r="G10" s="85">
        <f t="shared" si="1"/>
        <v>92.592592592592595</v>
      </c>
      <c r="H10" s="11">
        <v>10</v>
      </c>
      <c r="I10" s="11"/>
      <c r="K10" s="25">
        <v>1</v>
      </c>
      <c r="L10" s="25">
        <v>36</v>
      </c>
      <c r="M10" s="25" t="s">
        <v>127</v>
      </c>
    </row>
    <row r="11" spans="1:13" x14ac:dyDescent="0.25">
      <c r="A11" s="11">
        <v>1</v>
      </c>
      <c r="B11" s="82" t="s">
        <v>58</v>
      </c>
      <c r="C11" s="101">
        <v>263</v>
      </c>
      <c r="D11" s="83">
        <v>63</v>
      </c>
      <c r="E11" s="84">
        <f t="shared" si="0"/>
        <v>0.23954372623574144</v>
      </c>
      <c r="F11" s="40">
        <v>45.5</v>
      </c>
      <c r="G11" s="85">
        <f t="shared" si="1"/>
        <v>2866.5</v>
      </c>
      <c r="H11" s="11">
        <v>100</v>
      </c>
      <c r="I11" s="11"/>
      <c r="J11" s="25" t="s">
        <v>249</v>
      </c>
      <c r="K11" s="25">
        <v>4</v>
      </c>
      <c r="L11" s="25">
        <v>263</v>
      </c>
      <c r="M11" s="25" t="s">
        <v>58</v>
      </c>
    </row>
    <row r="12" spans="1:13" x14ac:dyDescent="0.25">
      <c r="A12" s="11">
        <v>59</v>
      </c>
      <c r="B12" s="82" t="s">
        <v>82</v>
      </c>
      <c r="C12" s="101">
        <v>122</v>
      </c>
      <c r="D12" s="83"/>
      <c r="E12" s="84">
        <f t="shared" si="0"/>
        <v>0</v>
      </c>
      <c r="F12" s="40">
        <v>52.594670406732121</v>
      </c>
      <c r="G12" s="85">
        <f t="shared" si="1"/>
        <v>0</v>
      </c>
      <c r="H12" s="11">
        <v>0</v>
      </c>
      <c r="I12" s="11"/>
      <c r="J12" s="25" t="s">
        <v>251</v>
      </c>
      <c r="K12" s="25">
        <v>1</v>
      </c>
      <c r="L12" s="25">
        <v>122</v>
      </c>
      <c r="M12" s="25" t="s">
        <v>82</v>
      </c>
    </row>
    <row r="13" spans="1:13" x14ac:dyDescent="0.25">
      <c r="A13" s="11">
        <v>60</v>
      </c>
      <c r="B13" s="82" t="s">
        <v>31</v>
      </c>
      <c r="C13" s="101">
        <v>331</v>
      </c>
      <c r="D13" s="83"/>
      <c r="E13" s="84">
        <f t="shared" si="0"/>
        <v>0</v>
      </c>
      <c r="F13" s="40">
        <v>41.666666666666664</v>
      </c>
      <c r="G13" s="85">
        <f t="shared" si="1"/>
        <v>0</v>
      </c>
      <c r="H13" s="11">
        <v>0</v>
      </c>
      <c r="I13" s="11"/>
      <c r="J13" s="25" t="s">
        <v>322</v>
      </c>
      <c r="K13" s="25">
        <v>6</v>
      </c>
      <c r="L13" s="25">
        <v>331</v>
      </c>
      <c r="M13" s="25" t="s">
        <v>31</v>
      </c>
    </row>
    <row r="14" spans="1:13" x14ac:dyDescent="0.25">
      <c r="A14" s="11">
        <v>44</v>
      </c>
      <c r="B14" s="82" t="s">
        <v>64</v>
      </c>
      <c r="C14" s="101">
        <v>495</v>
      </c>
      <c r="D14" s="83">
        <v>4</v>
      </c>
      <c r="E14" s="84">
        <f t="shared" si="0"/>
        <v>8.0808080808080808E-3</v>
      </c>
      <c r="F14" s="40">
        <v>34.090909090909093</v>
      </c>
      <c r="G14" s="85">
        <f t="shared" si="1"/>
        <v>136.36363636363637</v>
      </c>
      <c r="H14" s="11">
        <v>14</v>
      </c>
      <c r="I14" s="11"/>
      <c r="J14" s="25" t="s">
        <v>58</v>
      </c>
      <c r="K14" s="25">
        <v>63</v>
      </c>
      <c r="L14" s="25">
        <v>495</v>
      </c>
      <c r="M14" s="25" t="s">
        <v>64</v>
      </c>
    </row>
    <row r="15" spans="1:13" x14ac:dyDescent="0.25">
      <c r="A15" s="11">
        <v>25</v>
      </c>
      <c r="B15" s="82" t="s">
        <v>41</v>
      </c>
      <c r="C15" s="101">
        <v>28</v>
      </c>
      <c r="D15" s="83">
        <v>3</v>
      </c>
      <c r="E15" s="84">
        <f t="shared" si="0"/>
        <v>0.10714285714285714</v>
      </c>
      <c r="F15" s="40">
        <v>92.592592592592595</v>
      </c>
      <c r="G15" s="85">
        <f t="shared" si="1"/>
        <v>277.77777777777777</v>
      </c>
      <c r="H15" s="11">
        <v>51</v>
      </c>
      <c r="I15" s="11"/>
      <c r="J15" s="25" t="s">
        <v>253</v>
      </c>
      <c r="K15" s="25">
        <v>3</v>
      </c>
      <c r="L15" s="25">
        <v>28</v>
      </c>
      <c r="M15" s="25" t="s">
        <v>41</v>
      </c>
    </row>
    <row r="16" spans="1:13" x14ac:dyDescent="0.25">
      <c r="A16" s="11">
        <v>32</v>
      </c>
      <c r="B16" s="82" t="s">
        <v>22</v>
      </c>
      <c r="C16" s="101">
        <v>422</v>
      </c>
      <c r="D16" s="83">
        <v>5</v>
      </c>
      <c r="E16" s="84">
        <f t="shared" si="0"/>
        <v>1.1848341232227487E-2</v>
      </c>
      <c r="F16" s="40">
        <v>37.037037037037038</v>
      </c>
      <c r="G16" s="85">
        <f t="shared" si="1"/>
        <v>185.18518518518519</v>
      </c>
      <c r="H16" s="11">
        <v>34</v>
      </c>
      <c r="I16" s="11"/>
      <c r="J16" s="25" t="s">
        <v>254</v>
      </c>
      <c r="K16" s="25">
        <v>5</v>
      </c>
      <c r="L16" s="25">
        <v>422</v>
      </c>
      <c r="M16" s="25" t="s">
        <v>22</v>
      </c>
    </row>
    <row r="17" spans="1:13" x14ac:dyDescent="0.25">
      <c r="A17" s="11">
        <v>61</v>
      </c>
      <c r="B17" s="82" t="s">
        <v>7</v>
      </c>
      <c r="C17" s="101">
        <v>185</v>
      </c>
      <c r="D17" s="83"/>
      <c r="E17" s="84">
        <f t="shared" si="0"/>
        <v>0</v>
      </c>
      <c r="F17" s="40">
        <v>47.7</v>
      </c>
      <c r="G17" s="85">
        <f t="shared" si="1"/>
        <v>0</v>
      </c>
      <c r="H17" s="11">
        <v>0</v>
      </c>
      <c r="I17" s="11"/>
      <c r="J17" s="25" t="s">
        <v>256</v>
      </c>
      <c r="K17" s="25">
        <v>1</v>
      </c>
      <c r="L17" s="25">
        <v>185</v>
      </c>
      <c r="M17" s="25" t="s">
        <v>7</v>
      </c>
    </row>
    <row r="18" spans="1:13" x14ac:dyDescent="0.25">
      <c r="A18" s="11">
        <v>62</v>
      </c>
      <c r="B18" s="82" t="s">
        <v>90</v>
      </c>
      <c r="C18" s="101">
        <v>31</v>
      </c>
      <c r="D18" s="83"/>
      <c r="E18" s="84">
        <f t="shared" si="0"/>
        <v>0</v>
      </c>
      <c r="F18" s="40">
        <v>92.592592592592595</v>
      </c>
      <c r="G18" s="85">
        <f t="shared" si="1"/>
        <v>0</v>
      </c>
      <c r="H18" s="11">
        <v>0</v>
      </c>
      <c r="I18" s="11"/>
      <c r="J18" s="25" t="s">
        <v>257</v>
      </c>
      <c r="K18" s="25">
        <v>16</v>
      </c>
      <c r="L18" s="25">
        <v>31</v>
      </c>
      <c r="M18" s="25" t="s">
        <v>90</v>
      </c>
    </row>
    <row r="19" spans="1:13" x14ac:dyDescent="0.25">
      <c r="A19" s="11">
        <v>63</v>
      </c>
      <c r="B19" s="82" t="s">
        <v>98</v>
      </c>
      <c r="C19" s="101">
        <v>60</v>
      </c>
      <c r="D19" s="83"/>
      <c r="E19" s="84">
        <f t="shared" si="0"/>
        <v>0</v>
      </c>
      <c r="F19" s="40">
        <v>80.818965517241381</v>
      </c>
      <c r="G19" s="85">
        <f t="shared" si="1"/>
        <v>0</v>
      </c>
      <c r="H19" s="11">
        <v>0</v>
      </c>
      <c r="I19" s="11"/>
      <c r="J19" s="25" t="s">
        <v>258</v>
      </c>
      <c r="K19" s="25">
        <v>14</v>
      </c>
      <c r="L19" s="25">
        <v>60</v>
      </c>
      <c r="M19" s="25" t="s">
        <v>98</v>
      </c>
    </row>
    <row r="20" spans="1:13" x14ac:dyDescent="0.25">
      <c r="A20" s="11">
        <v>64</v>
      </c>
      <c r="B20" s="82" t="s">
        <v>89</v>
      </c>
      <c r="C20" s="101">
        <v>30</v>
      </c>
      <c r="D20" s="83"/>
      <c r="E20" s="84">
        <f t="shared" si="0"/>
        <v>0</v>
      </c>
      <c r="F20" s="40">
        <v>92.592592592592595</v>
      </c>
      <c r="G20" s="85">
        <f t="shared" si="1"/>
        <v>0</v>
      </c>
      <c r="H20" s="11">
        <v>0</v>
      </c>
      <c r="I20" s="11"/>
      <c r="J20" s="25" t="s">
        <v>259</v>
      </c>
      <c r="K20" s="25">
        <v>1</v>
      </c>
      <c r="L20" s="25">
        <v>30</v>
      </c>
      <c r="M20" s="25" t="s">
        <v>89</v>
      </c>
    </row>
    <row r="21" spans="1:13" x14ac:dyDescent="0.25">
      <c r="A21" s="11">
        <v>65</v>
      </c>
      <c r="B21" s="82" t="s">
        <v>60</v>
      </c>
      <c r="C21" s="101">
        <v>20</v>
      </c>
      <c r="D21" s="83"/>
      <c r="E21" s="84">
        <f t="shared" si="0"/>
        <v>0</v>
      </c>
      <c r="F21" s="40">
        <v>92.592592592592595</v>
      </c>
      <c r="G21" s="85">
        <f t="shared" si="1"/>
        <v>0</v>
      </c>
      <c r="H21" s="11">
        <v>0</v>
      </c>
      <c r="I21" s="11"/>
      <c r="J21" s="25" t="s">
        <v>260</v>
      </c>
      <c r="K21" s="25">
        <v>6</v>
      </c>
      <c r="L21" s="25">
        <v>20</v>
      </c>
      <c r="M21" s="25" t="s">
        <v>60</v>
      </c>
    </row>
    <row r="22" spans="1:13" x14ac:dyDescent="0.25">
      <c r="A22" s="11">
        <v>66</v>
      </c>
      <c r="B22" s="82" t="s">
        <v>125</v>
      </c>
      <c r="C22" s="101">
        <v>29</v>
      </c>
      <c r="D22" s="7"/>
      <c r="E22" s="84">
        <f t="shared" si="0"/>
        <v>0</v>
      </c>
      <c r="F22" s="40">
        <v>92.592592592592595</v>
      </c>
      <c r="G22" s="85">
        <f t="shared" si="1"/>
        <v>0</v>
      </c>
      <c r="H22" s="11">
        <v>0</v>
      </c>
      <c r="I22" s="11"/>
      <c r="J22" s="25" t="s">
        <v>262</v>
      </c>
      <c r="K22" s="25">
        <v>5</v>
      </c>
      <c r="L22" s="25">
        <v>29</v>
      </c>
      <c r="M22" s="25" t="s">
        <v>125</v>
      </c>
    </row>
    <row r="23" spans="1:13" x14ac:dyDescent="0.25">
      <c r="A23" s="11">
        <v>67</v>
      </c>
      <c r="B23" s="82" t="s">
        <v>61</v>
      </c>
      <c r="C23" s="101">
        <v>35</v>
      </c>
      <c r="D23" s="83"/>
      <c r="E23" s="84">
        <f t="shared" si="0"/>
        <v>0</v>
      </c>
      <c r="F23" s="40">
        <v>92.592592592592595</v>
      </c>
      <c r="G23" s="85">
        <f t="shared" si="1"/>
        <v>0</v>
      </c>
      <c r="H23" s="11">
        <v>0</v>
      </c>
      <c r="I23" s="11"/>
      <c r="J23" s="25" t="s">
        <v>263</v>
      </c>
      <c r="K23" s="25">
        <v>2</v>
      </c>
      <c r="L23" s="25">
        <v>35</v>
      </c>
      <c r="M23" s="25" t="s">
        <v>61</v>
      </c>
    </row>
    <row r="24" spans="1:13" x14ac:dyDescent="0.25">
      <c r="A24" s="11">
        <v>14</v>
      </c>
      <c r="B24" s="82" t="s">
        <v>67</v>
      </c>
      <c r="C24" s="101">
        <v>214</v>
      </c>
      <c r="D24" s="83">
        <v>16</v>
      </c>
      <c r="E24" s="84">
        <f t="shared" si="0"/>
        <v>7.476635514018691E-2</v>
      </c>
      <c r="F24" s="40">
        <v>47</v>
      </c>
      <c r="G24" s="85">
        <f t="shared" si="1"/>
        <v>752</v>
      </c>
      <c r="H24" s="11">
        <v>74</v>
      </c>
      <c r="I24" s="11"/>
      <c r="J24" s="25" t="s">
        <v>264</v>
      </c>
      <c r="K24" s="25">
        <v>13</v>
      </c>
      <c r="L24" s="25">
        <v>214</v>
      </c>
      <c r="M24" s="25" t="s">
        <v>67</v>
      </c>
    </row>
    <row r="25" spans="1:13" x14ac:dyDescent="0.25">
      <c r="A25" s="11">
        <v>20</v>
      </c>
      <c r="B25" s="82" t="s">
        <v>27</v>
      </c>
      <c r="C25" s="101">
        <v>680</v>
      </c>
      <c r="D25" s="83">
        <v>14</v>
      </c>
      <c r="E25" s="84">
        <f t="shared" si="0"/>
        <v>2.0588235294117647E-2</v>
      </c>
      <c r="F25" s="40">
        <v>28.037383177570092</v>
      </c>
      <c r="G25" s="85">
        <f t="shared" si="1"/>
        <v>392.52336448598129</v>
      </c>
      <c r="H25" s="11">
        <v>62</v>
      </c>
      <c r="I25" s="11"/>
      <c r="J25" s="25" t="s">
        <v>265</v>
      </c>
      <c r="K25" s="25">
        <v>6</v>
      </c>
      <c r="L25" s="25">
        <v>680</v>
      </c>
      <c r="M25" s="25" t="s">
        <v>27</v>
      </c>
    </row>
    <row r="26" spans="1:13" x14ac:dyDescent="0.25">
      <c r="A26" s="11">
        <v>57</v>
      </c>
      <c r="B26" s="82" t="s">
        <v>10</v>
      </c>
      <c r="C26" s="101">
        <v>311</v>
      </c>
      <c r="D26" s="83">
        <v>1</v>
      </c>
      <c r="E26" s="84">
        <f t="shared" si="0"/>
        <v>3.2154340836012861E-3</v>
      </c>
      <c r="F26" s="40">
        <v>42.857142857142854</v>
      </c>
      <c r="G26" s="85">
        <f t="shared" si="1"/>
        <v>42.857142857142854</v>
      </c>
      <c r="H26" s="11">
        <v>10</v>
      </c>
      <c r="I26" s="11"/>
      <c r="J26" s="25" t="s">
        <v>324</v>
      </c>
      <c r="K26" s="25">
        <v>3</v>
      </c>
      <c r="L26" s="25">
        <v>311</v>
      </c>
      <c r="M26" s="25" t="s">
        <v>10</v>
      </c>
    </row>
    <row r="27" spans="1:13" x14ac:dyDescent="0.25">
      <c r="A27" s="11">
        <v>68</v>
      </c>
      <c r="B27" s="82" t="s">
        <v>88</v>
      </c>
      <c r="C27" s="101">
        <v>63</v>
      </c>
      <c r="D27" s="83"/>
      <c r="E27" s="84">
        <f t="shared" si="0"/>
        <v>0</v>
      </c>
      <c r="F27" s="40">
        <v>80.818965517241381</v>
      </c>
      <c r="G27" s="85">
        <f t="shared" si="1"/>
        <v>0</v>
      </c>
      <c r="H27" s="11">
        <v>0</v>
      </c>
      <c r="I27" s="11"/>
      <c r="J27" s="25" t="s">
        <v>76</v>
      </c>
      <c r="K27" s="25">
        <v>5</v>
      </c>
      <c r="L27" s="25">
        <v>63</v>
      </c>
      <c r="M27" s="25" t="s">
        <v>88</v>
      </c>
    </row>
    <row r="28" spans="1:13" x14ac:dyDescent="0.25">
      <c r="A28" s="11">
        <v>24</v>
      </c>
      <c r="B28" s="82" t="s">
        <v>52</v>
      </c>
      <c r="C28" s="102">
        <v>146</v>
      </c>
      <c r="D28" s="83">
        <v>6</v>
      </c>
      <c r="E28" s="84">
        <f t="shared" si="0"/>
        <v>4.1095890410958902E-2</v>
      </c>
      <c r="F28" s="40">
        <v>49.4</v>
      </c>
      <c r="G28" s="85">
        <f t="shared" si="1"/>
        <v>296.39999999999998</v>
      </c>
      <c r="H28" s="11">
        <v>54</v>
      </c>
      <c r="I28" s="11"/>
      <c r="J28" s="25" t="s">
        <v>266</v>
      </c>
      <c r="K28" s="25">
        <v>7</v>
      </c>
      <c r="L28" s="100">
        <v>146</v>
      </c>
      <c r="M28" s="25" t="s">
        <v>52</v>
      </c>
    </row>
    <row r="29" spans="1:13" x14ac:dyDescent="0.25">
      <c r="A29" s="11">
        <v>69</v>
      </c>
      <c r="B29" s="82" t="s">
        <v>56</v>
      </c>
      <c r="C29" s="101">
        <v>20</v>
      </c>
      <c r="D29" s="83"/>
      <c r="E29" s="84">
        <f t="shared" si="0"/>
        <v>0</v>
      </c>
      <c r="F29" s="40">
        <v>92.592592592592595</v>
      </c>
      <c r="G29" s="85">
        <f t="shared" si="1"/>
        <v>0</v>
      </c>
      <c r="H29" s="11">
        <v>0</v>
      </c>
      <c r="I29" s="11"/>
      <c r="J29" s="25" t="s">
        <v>268</v>
      </c>
      <c r="K29" s="25">
        <v>6</v>
      </c>
      <c r="L29" s="25">
        <v>20</v>
      </c>
      <c r="M29" s="25" t="s">
        <v>56</v>
      </c>
    </row>
    <row r="30" spans="1:13" x14ac:dyDescent="0.25">
      <c r="A30" s="11">
        <v>37</v>
      </c>
      <c r="B30" s="82" t="s">
        <v>11</v>
      </c>
      <c r="C30" s="101">
        <v>481</v>
      </c>
      <c r="D30" s="83">
        <v>5</v>
      </c>
      <c r="E30" s="84">
        <f t="shared" si="0"/>
        <v>1.0395010395010396E-2</v>
      </c>
      <c r="F30" s="40">
        <v>34.482758620689658</v>
      </c>
      <c r="G30" s="85">
        <f t="shared" si="1"/>
        <v>172.41379310344828</v>
      </c>
      <c r="H30" s="11">
        <v>27</v>
      </c>
      <c r="I30" s="11"/>
      <c r="J30" s="25" t="s">
        <v>269</v>
      </c>
      <c r="K30" s="25">
        <v>25</v>
      </c>
      <c r="L30" s="25">
        <v>481</v>
      </c>
      <c r="M30" s="25" t="s">
        <v>11</v>
      </c>
    </row>
    <row r="31" spans="1:13" x14ac:dyDescent="0.25">
      <c r="A31" s="11">
        <v>33</v>
      </c>
      <c r="B31" s="82" t="s">
        <v>62</v>
      </c>
      <c r="C31" s="101">
        <v>40</v>
      </c>
      <c r="D31" s="83">
        <v>2</v>
      </c>
      <c r="E31" s="84">
        <f t="shared" si="0"/>
        <v>0.05</v>
      </c>
      <c r="F31" s="40">
        <v>92.592592592592595</v>
      </c>
      <c r="G31" s="85">
        <f t="shared" si="1"/>
        <v>185.18518518518519</v>
      </c>
      <c r="H31" s="11">
        <v>34</v>
      </c>
      <c r="I31" s="11"/>
      <c r="J31" s="25" t="s">
        <v>270</v>
      </c>
      <c r="K31" s="25">
        <v>3</v>
      </c>
      <c r="L31" s="25">
        <v>40</v>
      </c>
      <c r="M31" s="25" t="s">
        <v>62</v>
      </c>
    </row>
    <row r="32" spans="1:13" x14ac:dyDescent="0.25">
      <c r="A32" s="11">
        <v>15</v>
      </c>
      <c r="B32" s="82" t="s">
        <v>8</v>
      </c>
      <c r="C32" s="101">
        <v>288</v>
      </c>
      <c r="D32" s="83">
        <v>13</v>
      </c>
      <c r="E32" s="84">
        <f t="shared" si="0"/>
        <v>4.5138888888888888E-2</v>
      </c>
      <c r="F32" s="40">
        <v>45.5</v>
      </c>
      <c r="G32" s="85">
        <f t="shared" si="1"/>
        <v>591.5</v>
      </c>
      <c r="H32" s="11">
        <v>72</v>
      </c>
      <c r="I32" s="11"/>
      <c r="J32" s="25" t="s">
        <v>273</v>
      </c>
      <c r="K32" s="25">
        <v>12</v>
      </c>
      <c r="L32" s="25">
        <v>288</v>
      </c>
      <c r="M32" s="25" t="s">
        <v>8</v>
      </c>
    </row>
    <row r="33" spans="1:13" x14ac:dyDescent="0.25">
      <c r="A33" s="11">
        <v>70</v>
      </c>
      <c r="B33" s="82" t="s">
        <v>38</v>
      </c>
      <c r="C33" s="101">
        <v>55</v>
      </c>
      <c r="D33" s="83"/>
      <c r="E33" s="84">
        <f t="shared" si="0"/>
        <v>0</v>
      </c>
      <c r="F33" s="40">
        <v>86.182131571387544</v>
      </c>
      <c r="G33" s="85">
        <f t="shared" si="1"/>
        <v>0</v>
      </c>
      <c r="H33" s="11">
        <v>0</v>
      </c>
      <c r="I33" s="11"/>
      <c r="J33" s="25" t="s">
        <v>274</v>
      </c>
      <c r="K33" s="25">
        <v>1</v>
      </c>
      <c r="L33" s="25">
        <v>55</v>
      </c>
      <c r="M33" s="25" t="s">
        <v>38</v>
      </c>
    </row>
    <row r="34" spans="1:13" x14ac:dyDescent="0.25">
      <c r="A34" s="11">
        <v>19</v>
      </c>
      <c r="B34" s="82" t="s">
        <v>26</v>
      </c>
      <c r="C34" s="101">
        <v>83</v>
      </c>
      <c r="D34" s="83">
        <v>6</v>
      </c>
      <c r="E34" s="84">
        <f t="shared" si="0"/>
        <v>7.2289156626506021E-2</v>
      </c>
      <c r="F34" s="40">
        <v>66.137566137566139</v>
      </c>
      <c r="G34" s="85">
        <f t="shared" si="1"/>
        <v>396.82539682539687</v>
      </c>
      <c r="H34" s="11">
        <v>64</v>
      </c>
      <c r="I34" s="11"/>
      <c r="J34" s="25" t="s">
        <v>275</v>
      </c>
      <c r="K34" s="25">
        <v>2</v>
      </c>
      <c r="L34" s="25">
        <v>83</v>
      </c>
      <c r="M34" s="25" t="s">
        <v>26</v>
      </c>
    </row>
    <row r="35" spans="1:13" x14ac:dyDescent="0.25">
      <c r="A35" s="11">
        <v>71</v>
      </c>
      <c r="B35" s="82" t="s">
        <v>128</v>
      </c>
      <c r="C35" s="101">
        <v>20</v>
      </c>
      <c r="D35" s="83"/>
      <c r="E35" s="84">
        <f t="shared" si="0"/>
        <v>0</v>
      </c>
      <c r="F35" s="40">
        <v>92.592592592592595</v>
      </c>
      <c r="G35" s="85">
        <f t="shared" si="1"/>
        <v>0</v>
      </c>
      <c r="H35" s="11">
        <v>0</v>
      </c>
      <c r="I35" s="11"/>
      <c r="J35" s="25" t="s">
        <v>112</v>
      </c>
      <c r="K35" s="25">
        <v>20</v>
      </c>
      <c r="L35" s="25">
        <v>20</v>
      </c>
      <c r="M35" s="25" t="s">
        <v>128</v>
      </c>
    </row>
    <row r="36" spans="1:13" x14ac:dyDescent="0.25">
      <c r="A36" s="11">
        <v>39</v>
      </c>
      <c r="B36" s="82" t="s">
        <v>91</v>
      </c>
      <c r="C36" s="101">
        <v>107</v>
      </c>
      <c r="D36" s="83">
        <v>3</v>
      </c>
      <c r="E36" s="84">
        <f t="shared" si="0"/>
        <v>2.8037383177570093E-2</v>
      </c>
      <c r="F36" s="40">
        <v>56.169256693503094</v>
      </c>
      <c r="G36" s="85">
        <f t="shared" si="1"/>
        <v>168.50777008050929</v>
      </c>
      <c r="H36" s="11">
        <v>24</v>
      </c>
      <c r="I36" s="11"/>
      <c r="J36" s="25" t="s">
        <v>111</v>
      </c>
      <c r="K36" s="25">
        <v>1</v>
      </c>
      <c r="L36" s="25">
        <v>107</v>
      </c>
      <c r="M36" s="25" t="s">
        <v>91</v>
      </c>
    </row>
    <row r="37" spans="1:13" x14ac:dyDescent="0.25">
      <c r="A37" s="11">
        <v>72</v>
      </c>
      <c r="B37" s="82" t="s">
        <v>79</v>
      </c>
      <c r="C37" s="101">
        <v>50</v>
      </c>
      <c r="D37" s="83"/>
      <c r="E37" s="84">
        <f t="shared" si="0"/>
        <v>0</v>
      </c>
      <c r="F37" s="40">
        <v>92.592592592592595</v>
      </c>
      <c r="G37" s="85">
        <f t="shared" si="1"/>
        <v>0</v>
      </c>
      <c r="H37" s="11">
        <v>0</v>
      </c>
      <c r="I37" s="11"/>
      <c r="J37" s="25" t="s">
        <v>276</v>
      </c>
      <c r="K37" s="25">
        <v>15</v>
      </c>
      <c r="L37" s="25">
        <v>50</v>
      </c>
      <c r="M37" s="25" t="s">
        <v>79</v>
      </c>
    </row>
    <row r="38" spans="1:13" x14ac:dyDescent="0.25">
      <c r="A38" s="11">
        <v>18</v>
      </c>
      <c r="B38" s="82" t="s">
        <v>143</v>
      </c>
      <c r="C38" s="101">
        <v>55</v>
      </c>
      <c r="D38" s="83">
        <v>5</v>
      </c>
      <c r="E38" s="84">
        <f t="shared" si="0"/>
        <v>9.0909090909090912E-2</v>
      </c>
      <c r="F38" s="40">
        <v>86.182131571387544</v>
      </c>
      <c r="G38" s="85">
        <f t="shared" si="1"/>
        <v>430.91065785693775</v>
      </c>
      <c r="H38" s="11">
        <v>66</v>
      </c>
      <c r="I38" s="11"/>
      <c r="J38" s="25" t="s">
        <v>386</v>
      </c>
      <c r="K38" s="25">
        <v>1</v>
      </c>
      <c r="L38" s="25">
        <v>55</v>
      </c>
      <c r="M38" s="25" t="s">
        <v>143</v>
      </c>
    </row>
    <row r="39" spans="1:13" x14ac:dyDescent="0.25">
      <c r="A39" s="11">
        <v>31</v>
      </c>
      <c r="B39" s="82" t="s">
        <v>6</v>
      </c>
      <c r="C39" s="101">
        <v>720</v>
      </c>
      <c r="D39" s="83">
        <v>7</v>
      </c>
      <c r="E39" s="84">
        <f t="shared" si="0"/>
        <v>9.7222222222222224E-3</v>
      </c>
      <c r="F39" s="40">
        <v>27.027027027027028</v>
      </c>
      <c r="G39" s="85">
        <f t="shared" si="1"/>
        <v>189.18918918918919</v>
      </c>
      <c r="H39" s="11">
        <v>40</v>
      </c>
      <c r="I39" s="11"/>
      <c r="J39" s="25" t="s">
        <v>157</v>
      </c>
      <c r="K39" s="25">
        <v>2</v>
      </c>
      <c r="L39" s="25">
        <v>720</v>
      </c>
      <c r="M39" s="25" t="s">
        <v>6</v>
      </c>
    </row>
    <row r="40" spans="1:13" x14ac:dyDescent="0.25">
      <c r="A40" s="11">
        <v>17</v>
      </c>
      <c r="B40" s="82" t="s">
        <v>28</v>
      </c>
      <c r="C40" s="101">
        <v>70</v>
      </c>
      <c r="D40" s="83">
        <v>6</v>
      </c>
      <c r="E40" s="84">
        <f t="shared" si="0"/>
        <v>8.5714285714285715E-2</v>
      </c>
      <c r="F40" s="40">
        <v>72.39382239382239</v>
      </c>
      <c r="G40" s="85">
        <f t="shared" si="1"/>
        <v>434.36293436293431</v>
      </c>
      <c r="H40" s="11">
        <v>68</v>
      </c>
      <c r="I40" s="11"/>
      <c r="J40" s="25" t="s">
        <v>278</v>
      </c>
      <c r="K40" s="25">
        <v>2</v>
      </c>
      <c r="L40" s="25">
        <v>70</v>
      </c>
      <c r="M40" s="25" t="s">
        <v>28</v>
      </c>
    </row>
    <row r="41" spans="1:13" x14ac:dyDescent="0.25">
      <c r="A41" s="11">
        <v>13</v>
      </c>
      <c r="B41" s="82" t="s">
        <v>12</v>
      </c>
      <c r="C41" s="101">
        <v>583</v>
      </c>
      <c r="D41" s="83">
        <v>25</v>
      </c>
      <c r="E41" s="84">
        <f t="shared" ref="E41:E72" si="2">+D41/C41</f>
        <v>4.2881646655231559E-2</v>
      </c>
      <c r="F41" s="40">
        <v>30.927835051546392</v>
      </c>
      <c r="G41" s="85">
        <f t="shared" ref="G41:G72" si="3">+F41*D41</f>
        <v>773.19587628865975</v>
      </c>
      <c r="H41" s="11">
        <v>76</v>
      </c>
      <c r="I41" s="11"/>
      <c r="J41" s="25" t="s">
        <v>279</v>
      </c>
      <c r="K41" s="25">
        <v>1</v>
      </c>
      <c r="L41" s="25">
        <v>583</v>
      </c>
      <c r="M41" s="25" t="s">
        <v>12</v>
      </c>
    </row>
    <row r="42" spans="1:13" x14ac:dyDescent="0.25">
      <c r="A42" s="11">
        <v>40</v>
      </c>
      <c r="B42" s="82" t="s">
        <v>81</v>
      </c>
      <c r="C42" s="102">
        <v>125</v>
      </c>
      <c r="D42" s="83">
        <v>3</v>
      </c>
      <c r="E42" s="84">
        <f t="shared" si="2"/>
        <v>2.4E-2</v>
      </c>
      <c r="F42" s="40">
        <v>51.679586563307488</v>
      </c>
      <c r="G42" s="85">
        <f t="shared" si="3"/>
        <v>155.03875968992247</v>
      </c>
      <c r="H42" s="11">
        <v>22</v>
      </c>
      <c r="I42" s="11"/>
      <c r="J42" s="25" t="s">
        <v>75</v>
      </c>
      <c r="K42" s="25">
        <v>5</v>
      </c>
      <c r="L42" s="100">
        <v>125</v>
      </c>
      <c r="M42" s="25" t="s">
        <v>81</v>
      </c>
    </row>
    <row r="43" spans="1:13" x14ac:dyDescent="0.25">
      <c r="A43" s="11">
        <v>73</v>
      </c>
      <c r="B43" s="82" t="s">
        <v>30</v>
      </c>
      <c r="C43" s="101">
        <v>41</v>
      </c>
      <c r="D43" s="83"/>
      <c r="E43" s="84">
        <f t="shared" si="2"/>
        <v>0</v>
      </c>
      <c r="F43" s="40">
        <v>92.592592592592595</v>
      </c>
      <c r="G43" s="85">
        <f t="shared" si="3"/>
        <v>0</v>
      </c>
      <c r="H43" s="11">
        <v>0</v>
      </c>
      <c r="I43" s="11"/>
      <c r="J43" s="25" t="s">
        <v>280</v>
      </c>
      <c r="K43" s="25">
        <v>57</v>
      </c>
      <c r="L43" s="25">
        <v>41</v>
      </c>
      <c r="M43" s="25" t="s">
        <v>30</v>
      </c>
    </row>
    <row r="44" spans="1:13" x14ac:dyDescent="0.25">
      <c r="A44" s="11">
        <v>7</v>
      </c>
      <c r="B44" s="82" t="s">
        <v>57</v>
      </c>
      <c r="C44" s="101">
        <v>40</v>
      </c>
      <c r="D44" s="83">
        <v>12</v>
      </c>
      <c r="E44" s="84">
        <f t="shared" si="2"/>
        <v>0.3</v>
      </c>
      <c r="F44" s="40">
        <v>92.592592592592595</v>
      </c>
      <c r="G44" s="85">
        <f t="shared" si="3"/>
        <v>1111.1111111111111</v>
      </c>
      <c r="H44" s="11">
        <v>88</v>
      </c>
      <c r="I44" s="11"/>
      <c r="J44" s="25" t="s">
        <v>281</v>
      </c>
      <c r="K44" s="25">
        <v>13</v>
      </c>
      <c r="L44" s="25">
        <v>40</v>
      </c>
      <c r="M44" s="25" t="s">
        <v>57</v>
      </c>
    </row>
    <row r="45" spans="1:13" x14ac:dyDescent="0.25">
      <c r="A45" s="11">
        <v>48</v>
      </c>
      <c r="B45" s="82" t="s">
        <v>42</v>
      </c>
      <c r="C45" s="101">
        <v>45</v>
      </c>
      <c r="D45" s="83">
        <v>1</v>
      </c>
      <c r="E45" s="84">
        <f t="shared" si="2"/>
        <v>2.2222222222222223E-2</v>
      </c>
      <c r="F45" s="40">
        <v>92.592592592592595</v>
      </c>
      <c r="G45" s="85">
        <f t="shared" si="3"/>
        <v>92.592592592592595</v>
      </c>
      <c r="H45" s="11">
        <v>10</v>
      </c>
      <c r="I45" s="11"/>
      <c r="J45" s="25" t="s">
        <v>387</v>
      </c>
      <c r="K45" s="25">
        <v>1</v>
      </c>
      <c r="L45" s="25">
        <v>45</v>
      </c>
      <c r="M45" s="25" t="s">
        <v>42</v>
      </c>
    </row>
    <row r="46" spans="1:13" x14ac:dyDescent="0.25">
      <c r="A46" s="11">
        <v>49</v>
      </c>
      <c r="B46" s="82" t="s">
        <v>5</v>
      </c>
      <c r="C46" s="101">
        <v>312</v>
      </c>
      <c r="D46" s="83">
        <v>2</v>
      </c>
      <c r="E46" s="84">
        <f t="shared" si="2"/>
        <v>6.41025641025641E-3</v>
      </c>
      <c r="F46" s="40">
        <v>42.857142857142854</v>
      </c>
      <c r="G46" s="85">
        <f t="shared" si="3"/>
        <v>85.714285714285708</v>
      </c>
      <c r="H46" s="11">
        <v>10</v>
      </c>
      <c r="I46" s="11"/>
      <c r="J46" s="25" t="s">
        <v>282</v>
      </c>
      <c r="K46" s="25">
        <v>4</v>
      </c>
      <c r="L46" s="25">
        <v>312</v>
      </c>
      <c r="M46" s="25" t="s">
        <v>5</v>
      </c>
    </row>
    <row r="47" spans="1:13" x14ac:dyDescent="0.25">
      <c r="A47" s="11">
        <v>74</v>
      </c>
      <c r="B47" s="82" t="s">
        <v>316</v>
      </c>
      <c r="C47" s="101">
        <v>50</v>
      </c>
      <c r="D47" s="83"/>
      <c r="E47" s="84">
        <f t="shared" si="2"/>
        <v>0</v>
      </c>
      <c r="F47" s="40">
        <v>92.592592592592595</v>
      </c>
      <c r="G47" s="85">
        <f t="shared" si="3"/>
        <v>0</v>
      </c>
      <c r="H47" s="11">
        <v>0</v>
      </c>
      <c r="I47" s="11"/>
      <c r="J47" s="25" t="s">
        <v>283</v>
      </c>
      <c r="K47" s="25">
        <v>2</v>
      </c>
      <c r="L47" s="25">
        <v>50</v>
      </c>
      <c r="M47" s="25" t="s">
        <v>316</v>
      </c>
    </row>
    <row r="48" spans="1:13" x14ac:dyDescent="0.25">
      <c r="A48" s="11">
        <v>9</v>
      </c>
      <c r="B48" s="82" t="s">
        <v>135</v>
      </c>
      <c r="C48" s="101">
        <v>227</v>
      </c>
      <c r="D48" s="83">
        <v>20</v>
      </c>
      <c r="E48" s="84">
        <f t="shared" si="2"/>
        <v>8.8105726872246701E-2</v>
      </c>
      <c r="F48" s="40">
        <v>46.7</v>
      </c>
      <c r="G48" s="85">
        <f t="shared" si="3"/>
        <v>934</v>
      </c>
      <c r="H48" s="11">
        <v>84</v>
      </c>
      <c r="I48" s="11"/>
      <c r="J48" s="25" t="s">
        <v>286</v>
      </c>
      <c r="K48" s="25">
        <v>2</v>
      </c>
      <c r="L48" s="25">
        <v>227</v>
      </c>
      <c r="M48" s="25" t="s">
        <v>135</v>
      </c>
    </row>
    <row r="49" spans="1:13" x14ac:dyDescent="0.25">
      <c r="A49" s="11">
        <v>55</v>
      </c>
      <c r="B49" s="82" t="s">
        <v>50</v>
      </c>
      <c r="C49" s="102">
        <v>220</v>
      </c>
      <c r="D49" s="83">
        <v>1</v>
      </c>
      <c r="E49" s="84">
        <f t="shared" si="2"/>
        <v>4.5454545454545452E-3</v>
      </c>
      <c r="F49" s="40">
        <v>46.7</v>
      </c>
      <c r="G49" s="85">
        <f t="shared" si="3"/>
        <v>46.7</v>
      </c>
      <c r="H49" s="11">
        <v>10</v>
      </c>
      <c r="I49" s="11"/>
      <c r="J49" s="25" t="s">
        <v>287</v>
      </c>
      <c r="K49" s="25">
        <v>18</v>
      </c>
      <c r="L49" s="100">
        <v>220</v>
      </c>
      <c r="M49" s="25" t="s">
        <v>50</v>
      </c>
    </row>
    <row r="50" spans="1:13" x14ac:dyDescent="0.25">
      <c r="A50" s="11">
        <v>75</v>
      </c>
      <c r="B50" s="82" t="s">
        <v>4</v>
      </c>
      <c r="C50" s="101">
        <v>361</v>
      </c>
      <c r="D50" s="83"/>
      <c r="E50" s="84">
        <f t="shared" si="2"/>
        <v>0</v>
      </c>
      <c r="F50" s="40">
        <v>40</v>
      </c>
      <c r="G50" s="85">
        <f t="shared" si="3"/>
        <v>0</v>
      </c>
      <c r="H50" s="11">
        <v>0</v>
      </c>
      <c r="I50" s="11"/>
      <c r="L50" s="25">
        <v>361</v>
      </c>
      <c r="M50" s="25" t="s">
        <v>4</v>
      </c>
    </row>
    <row r="51" spans="1:13" x14ac:dyDescent="0.25">
      <c r="A51" s="11">
        <v>76</v>
      </c>
      <c r="B51" s="82" t="s">
        <v>40</v>
      </c>
      <c r="C51" s="101">
        <v>36</v>
      </c>
      <c r="D51" s="83"/>
      <c r="E51" s="84">
        <f t="shared" si="2"/>
        <v>0</v>
      </c>
      <c r="F51" s="40">
        <v>92.592592592592595</v>
      </c>
      <c r="G51" s="85">
        <f t="shared" si="3"/>
        <v>0</v>
      </c>
      <c r="H51" s="11">
        <v>0</v>
      </c>
      <c r="I51" s="11"/>
      <c r="L51" s="25">
        <v>36</v>
      </c>
      <c r="M51" s="25" t="s">
        <v>40</v>
      </c>
    </row>
    <row r="52" spans="1:13" x14ac:dyDescent="0.25">
      <c r="A52" s="11">
        <v>5</v>
      </c>
      <c r="B52" s="82" t="s">
        <v>17</v>
      </c>
      <c r="C52" s="101">
        <v>55</v>
      </c>
      <c r="D52" s="83">
        <v>15</v>
      </c>
      <c r="E52" s="84">
        <f t="shared" si="2"/>
        <v>0.27272727272727271</v>
      </c>
      <c r="F52" s="40">
        <v>86.182131571387544</v>
      </c>
      <c r="G52" s="85">
        <f t="shared" si="3"/>
        <v>1292.7319735708131</v>
      </c>
      <c r="H52" s="11">
        <v>92</v>
      </c>
      <c r="I52" s="11"/>
      <c r="L52" s="25">
        <v>55</v>
      </c>
      <c r="M52" s="25" t="s">
        <v>17</v>
      </c>
    </row>
    <row r="53" spans="1:13" x14ac:dyDescent="0.25">
      <c r="A53" s="11">
        <v>46</v>
      </c>
      <c r="B53" s="82" t="s">
        <v>19</v>
      </c>
      <c r="C53" s="101">
        <v>140</v>
      </c>
      <c r="D53" s="83">
        <v>2</v>
      </c>
      <c r="E53" s="84">
        <f t="shared" si="2"/>
        <v>1.4285714285714285E-2</v>
      </c>
      <c r="F53" s="40">
        <v>49.8</v>
      </c>
      <c r="G53" s="85">
        <f t="shared" si="3"/>
        <v>99.6</v>
      </c>
      <c r="H53" s="11">
        <v>10</v>
      </c>
      <c r="I53" s="11"/>
      <c r="L53" s="25">
        <v>140</v>
      </c>
      <c r="M53" s="25" t="s">
        <v>19</v>
      </c>
    </row>
    <row r="54" spans="1:13" x14ac:dyDescent="0.25">
      <c r="A54" s="11">
        <v>45</v>
      </c>
      <c r="B54" s="82" t="s">
        <v>18</v>
      </c>
      <c r="C54" s="101">
        <v>111</v>
      </c>
      <c r="D54" s="83">
        <v>2</v>
      </c>
      <c r="E54" s="84">
        <f t="shared" si="2"/>
        <v>1.8018018018018018E-2</v>
      </c>
      <c r="F54" s="40">
        <v>54.824561403508774</v>
      </c>
      <c r="G54" s="85">
        <f t="shared" si="3"/>
        <v>109.64912280701755</v>
      </c>
      <c r="H54" s="11">
        <v>12</v>
      </c>
      <c r="I54" s="11"/>
      <c r="L54" s="25">
        <v>111</v>
      </c>
      <c r="M54" s="25" t="s">
        <v>18</v>
      </c>
    </row>
    <row r="55" spans="1:13" x14ac:dyDescent="0.25">
      <c r="A55" s="11">
        <v>77</v>
      </c>
      <c r="B55" s="82" t="s">
        <v>152</v>
      </c>
      <c r="C55" s="101">
        <v>20</v>
      </c>
      <c r="D55" s="83"/>
      <c r="E55" s="84">
        <f t="shared" si="2"/>
        <v>0</v>
      </c>
      <c r="F55" s="40">
        <v>92.592592592592595</v>
      </c>
      <c r="G55" s="85">
        <f t="shared" si="3"/>
        <v>0</v>
      </c>
      <c r="H55" s="11">
        <v>0</v>
      </c>
      <c r="I55" s="11"/>
      <c r="L55" s="25">
        <v>20</v>
      </c>
      <c r="M55" s="25" t="s">
        <v>152</v>
      </c>
    </row>
    <row r="56" spans="1:13" x14ac:dyDescent="0.25">
      <c r="A56" s="11">
        <v>52</v>
      </c>
      <c r="B56" s="82" t="s">
        <v>87</v>
      </c>
      <c r="C56" s="101">
        <v>80</v>
      </c>
      <c r="D56" s="83">
        <v>1</v>
      </c>
      <c r="E56" s="84">
        <f t="shared" si="2"/>
        <v>1.2500000000000001E-2</v>
      </c>
      <c r="F56" s="40">
        <v>66.137566137566139</v>
      </c>
      <c r="G56" s="85">
        <f t="shared" si="3"/>
        <v>66.137566137566139</v>
      </c>
      <c r="H56" s="11">
        <v>10</v>
      </c>
      <c r="I56" s="11"/>
      <c r="L56" s="25">
        <v>80</v>
      </c>
      <c r="M56" s="25" t="s">
        <v>87</v>
      </c>
    </row>
    <row r="57" spans="1:13" x14ac:dyDescent="0.25">
      <c r="A57" s="11">
        <v>27</v>
      </c>
      <c r="B57" s="82" t="s">
        <v>15</v>
      </c>
      <c r="C57" s="101">
        <v>175</v>
      </c>
      <c r="D57" s="83">
        <v>5</v>
      </c>
      <c r="E57" s="84">
        <f t="shared" si="2"/>
        <v>2.8571428571428571E-2</v>
      </c>
      <c r="F57" s="40">
        <v>47.82</v>
      </c>
      <c r="G57" s="85">
        <f t="shared" si="3"/>
        <v>239.1</v>
      </c>
      <c r="H57" s="11">
        <v>47</v>
      </c>
      <c r="I57" s="11"/>
      <c r="L57" s="25">
        <v>175</v>
      </c>
      <c r="M57" s="25" t="s">
        <v>15</v>
      </c>
    </row>
    <row r="58" spans="1:13" x14ac:dyDescent="0.25">
      <c r="A58" s="11">
        <v>2</v>
      </c>
      <c r="B58" s="82" t="s">
        <v>37</v>
      </c>
      <c r="C58" s="101">
        <v>151</v>
      </c>
      <c r="D58" s="83">
        <v>57</v>
      </c>
      <c r="E58" s="84">
        <f t="shared" si="2"/>
        <v>0.37748344370860926</v>
      </c>
      <c r="F58" s="40">
        <v>48.6</v>
      </c>
      <c r="G58" s="85">
        <f t="shared" si="3"/>
        <v>2770.2000000000003</v>
      </c>
      <c r="H58" s="11">
        <v>98</v>
      </c>
      <c r="I58" s="11"/>
      <c r="L58" s="25">
        <v>151</v>
      </c>
      <c r="M58" s="25" t="s">
        <v>37</v>
      </c>
    </row>
    <row r="59" spans="1:13" x14ac:dyDescent="0.25">
      <c r="A59" s="11">
        <v>10</v>
      </c>
      <c r="B59" s="82" t="s">
        <v>45</v>
      </c>
      <c r="C59" s="101">
        <v>78</v>
      </c>
      <c r="D59" s="83">
        <v>13</v>
      </c>
      <c r="E59" s="84">
        <f t="shared" si="2"/>
        <v>0.16666666666666666</v>
      </c>
      <c r="F59" s="40">
        <v>69.044879171461446</v>
      </c>
      <c r="G59" s="85">
        <f t="shared" si="3"/>
        <v>897.58342922899874</v>
      </c>
      <c r="H59" s="11">
        <v>82</v>
      </c>
      <c r="I59" s="11"/>
      <c r="L59" s="25">
        <v>78</v>
      </c>
      <c r="M59" s="25" t="s">
        <v>45</v>
      </c>
    </row>
    <row r="60" spans="1:13" x14ac:dyDescent="0.25">
      <c r="A60" s="11">
        <v>78</v>
      </c>
      <c r="B60" s="82" t="s">
        <v>71</v>
      </c>
      <c r="C60" s="101">
        <v>30</v>
      </c>
      <c r="D60" s="83"/>
      <c r="E60" s="84">
        <f t="shared" si="2"/>
        <v>0</v>
      </c>
      <c r="F60" s="40">
        <v>92.592592592592595</v>
      </c>
      <c r="G60" s="85">
        <f t="shared" si="3"/>
        <v>0</v>
      </c>
      <c r="H60" s="11">
        <v>0</v>
      </c>
      <c r="I60" s="11"/>
      <c r="L60" s="25">
        <v>30</v>
      </c>
      <c r="M60" s="25" t="s">
        <v>71</v>
      </c>
    </row>
    <row r="61" spans="1:13" x14ac:dyDescent="0.25">
      <c r="A61" s="11">
        <v>21</v>
      </c>
      <c r="B61" s="82" t="s">
        <v>94</v>
      </c>
      <c r="C61" s="101">
        <v>35</v>
      </c>
      <c r="D61" s="83">
        <v>4</v>
      </c>
      <c r="E61" s="84">
        <f t="shared" si="2"/>
        <v>0.11428571428571428</v>
      </c>
      <c r="F61" s="40">
        <v>92.592592592592595</v>
      </c>
      <c r="G61" s="85">
        <f t="shared" si="3"/>
        <v>370.37037037037038</v>
      </c>
      <c r="H61" s="11">
        <v>60</v>
      </c>
      <c r="I61" s="11"/>
      <c r="L61" s="25">
        <v>35</v>
      </c>
      <c r="M61" s="25" t="s">
        <v>94</v>
      </c>
    </row>
    <row r="62" spans="1:13" x14ac:dyDescent="0.25">
      <c r="A62" s="11">
        <v>34</v>
      </c>
      <c r="B62" s="82" t="s">
        <v>66</v>
      </c>
      <c r="C62" s="101">
        <v>50</v>
      </c>
      <c r="D62" s="83">
        <v>2</v>
      </c>
      <c r="E62" s="84">
        <f t="shared" si="2"/>
        <v>0.04</v>
      </c>
      <c r="F62" s="40">
        <v>92.592592592592595</v>
      </c>
      <c r="G62" s="85">
        <f t="shared" si="3"/>
        <v>185.18518518518519</v>
      </c>
      <c r="H62" s="11">
        <v>34</v>
      </c>
      <c r="I62" s="11"/>
      <c r="L62" s="25">
        <v>50</v>
      </c>
      <c r="M62" s="25" t="s">
        <v>66</v>
      </c>
    </row>
    <row r="63" spans="1:13" x14ac:dyDescent="0.25">
      <c r="A63" s="11">
        <v>79</v>
      </c>
      <c r="B63" s="82" t="s">
        <v>93</v>
      </c>
      <c r="C63" s="101">
        <v>38</v>
      </c>
      <c r="D63" s="83"/>
      <c r="E63" s="84">
        <f t="shared" si="2"/>
        <v>0</v>
      </c>
      <c r="F63" s="40">
        <v>92.592592592592595</v>
      </c>
      <c r="G63" s="85">
        <f t="shared" si="3"/>
        <v>0</v>
      </c>
      <c r="H63" s="11">
        <v>0</v>
      </c>
      <c r="I63" s="11"/>
      <c r="L63" s="25">
        <v>38</v>
      </c>
      <c r="M63" s="25" t="s">
        <v>93</v>
      </c>
    </row>
    <row r="64" spans="1:13" x14ac:dyDescent="0.25">
      <c r="A64" s="11">
        <v>80</v>
      </c>
      <c r="B64" s="82" t="s">
        <v>14</v>
      </c>
      <c r="C64" s="101">
        <v>135</v>
      </c>
      <c r="D64" s="83"/>
      <c r="E64" s="84">
        <f t="shared" si="2"/>
        <v>0</v>
      </c>
      <c r="F64" s="40">
        <v>50.192404216161961</v>
      </c>
      <c r="G64" s="85">
        <f t="shared" si="3"/>
        <v>0</v>
      </c>
      <c r="H64" s="11">
        <v>0</v>
      </c>
      <c r="I64" s="11"/>
      <c r="L64" s="25">
        <v>135</v>
      </c>
      <c r="M64" s="25" t="s">
        <v>14</v>
      </c>
    </row>
    <row r="65" spans="1:13" x14ac:dyDescent="0.25">
      <c r="A65" s="11">
        <v>81</v>
      </c>
      <c r="B65" s="82" t="s">
        <v>9</v>
      </c>
      <c r="C65" s="101">
        <v>53</v>
      </c>
      <c r="D65" s="83"/>
      <c r="E65" s="84">
        <f t="shared" si="2"/>
        <v>0</v>
      </c>
      <c r="F65" s="40">
        <v>92.592592592592595</v>
      </c>
      <c r="G65" s="85">
        <f t="shared" si="3"/>
        <v>0</v>
      </c>
      <c r="H65" s="11">
        <v>0</v>
      </c>
      <c r="I65" s="11"/>
      <c r="L65" s="25">
        <v>53</v>
      </c>
      <c r="M65" s="25" t="s">
        <v>9</v>
      </c>
    </row>
    <row r="66" spans="1:13" x14ac:dyDescent="0.25">
      <c r="A66" s="11">
        <v>35</v>
      </c>
      <c r="B66" s="82" t="s">
        <v>33</v>
      </c>
      <c r="C66" s="101">
        <v>37</v>
      </c>
      <c r="D66" s="83">
        <v>2</v>
      </c>
      <c r="E66" s="84">
        <f t="shared" si="2"/>
        <v>5.4054054054054057E-2</v>
      </c>
      <c r="F66" s="40">
        <v>92.592592592592595</v>
      </c>
      <c r="G66" s="85">
        <f t="shared" si="3"/>
        <v>185.18518518518519</v>
      </c>
      <c r="H66" s="11">
        <v>34</v>
      </c>
      <c r="I66" s="11"/>
      <c r="L66" s="25">
        <v>37</v>
      </c>
      <c r="M66" s="25" t="s">
        <v>33</v>
      </c>
    </row>
    <row r="67" spans="1:13" x14ac:dyDescent="0.25">
      <c r="A67" s="11">
        <v>82</v>
      </c>
      <c r="B67" s="82" t="s">
        <v>150</v>
      </c>
      <c r="C67" s="101">
        <v>41</v>
      </c>
      <c r="D67" s="83"/>
      <c r="E67" s="84">
        <f t="shared" si="2"/>
        <v>0</v>
      </c>
      <c r="F67" s="40">
        <v>92.592592592592595</v>
      </c>
      <c r="G67" s="85">
        <f t="shared" si="3"/>
        <v>0</v>
      </c>
      <c r="H67" s="11">
        <v>0</v>
      </c>
      <c r="I67" s="11"/>
      <c r="L67" s="25">
        <v>41</v>
      </c>
      <c r="M67" s="25" t="s">
        <v>150</v>
      </c>
    </row>
    <row r="68" spans="1:13" x14ac:dyDescent="0.25">
      <c r="A68" s="11">
        <v>11</v>
      </c>
      <c r="B68" s="82" t="s">
        <v>16</v>
      </c>
      <c r="C68" s="101">
        <v>217</v>
      </c>
      <c r="D68" s="83">
        <v>18</v>
      </c>
      <c r="E68" s="84">
        <f t="shared" si="2"/>
        <v>8.294930875576037E-2</v>
      </c>
      <c r="F68" s="40">
        <v>47</v>
      </c>
      <c r="G68" s="85">
        <f t="shared" si="3"/>
        <v>846</v>
      </c>
      <c r="H68" s="11">
        <v>80</v>
      </c>
      <c r="I68" s="11"/>
      <c r="L68" s="25">
        <v>217</v>
      </c>
      <c r="M68" s="25" t="s">
        <v>16</v>
      </c>
    </row>
    <row r="69" spans="1:13" x14ac:dyDescent="0.25">
      <c r="A69" s="11">
        <v>83</v>
      </c>
      <c r="B69" s="82" t="s">
        <v>96</v>
      </c>
      <c r="C69" s="101">
        <v>30</v>
      </c>
      <c r="D69" s="83"/>
      <c r="E69" s="84">
        <f t="shared" si="2"/>
        <v>0</v>
      </c>
      <c r="F69" s="40">
        <v>92.592592592592595</v>
      </c>
      <c r="G69" s="85">
        <f t="shared" si="3"/>
        <v>0</v>
      </c>
      <c r="H69" s="11">
        <v>0</v>
      </c>
      <c r="I69" s="11"/>
      <c r="L69" s="25">
        <v>30</v>
      </c>
      <c r="M69" s="25" t="s">
        <v>96</v>
      </c>
    </row>
    <row r="70" spans="1:13" x14ac:dyDescent="0.25">
      <c r="A70" s="11">
        <v>84</v>
      </c>
      <c r="B70" s="82" t="s">
        <v>73</v>
      </c>
      <c r="C70" s="101">
        <v>40</v>
      </c>
      <c r="D70" s="83"/>
      <c r="E70" s="84">
        <f t="shared" si="2"/>
        <v>0</v>
      </c>
      <c r="F70" s="40">
        <v>92.592592592592595</v>
      </c>
      <c r="G70" s="85">
        <f t="shared" si="3"/>
        <v>0</v>
      </c>
      <c r="H70" s="11">
        <v>0</v>
      </c>
      <c r="I70" s="11"/>
      <c r="J70" s="25" t="s">
        <v>289</v>
      </c>
      <c r="K70" s="25">
        <v>4</v>
      </c>
      <c r="L70" s="25">
        <v>40</v>
      </c>
      <c r="M70" s="25" t="s">
        <v>73</v>
      </c>
    </row>
    <row r="71" spans="1:13" x14ac:dyDescent="0.25">
      <c r="A71" s="11">
        <v>85</v>
      </c>
      <c r="B71" s="82" t="s">
        <v>46</v>
      </c>
      <c r="C71" s="101">
        <v>156</v>
      </c>
      <c r="D71" s="83"/>
      <c r="E71" s="84">
        <f t="shared" si="2"/>
        <v>0</v>
      </c>
      <c r="F71" s="40">
        <v>48.379293662312527</v>
      </c>
      <c r="G71" s="85">
        <f t="shared" si="3"/>
        <v>0</v>
      </c>
      <c r="H71" s="11">
        <v>0</v>
      </c>
      <c r="I71" s="11"/>
      <c r="J71" s="25" t="s">
        <v>290</v>
      </c>
      <c r="K71" s="25">
        <v>2</v>
      </c>
      <c r="L71" s="25">
        <v>156</v>
      </c>
      <c r="M71" s="25" t="s">
        <v>46</v>
      </c>
    </row>
    <row r="72" spans="1:13" x14ac:dyDescent="0.25">
      <c r="A72" s="11">
        <v>30</v>
      </c>
      <c r="B72" s="82" t="s">
        <v>24</v>
      </c>
      <c r="C72" s="102">
        <v>190</v>
      </c>
      <c r="D72" s="83">
        <v>4</v>
      </c>
      <c r="E72" s="84">
        <f t="shared" si="2"/>
        <v>2.1052631578947368E-2</v>
      </c>
      <c r="F72" s="40">
        <v>47.4</v>
      </c>
      <c r="G72" s="85">
        <f t="shared" si="3"/>
        <v>189.6</v>
      </c>
      <c r="H72" s="11">
        <v>42</v>
      </c>
      <c r="I72" s="11"/>
      <c r="J72" s="25" t="s">
        <v>291</v>
      </c>
      <c r="K72" s="25">
        <v>5</v>
      </c>
      <c r="L72" s="100">
        <v>190</v>
      </c>
      <c r="M72" s="25" t="s">
        <v>24</v>
      </c>
    </row>
    <row r="73" spans="1:13" x14ac:dyDescent="0.25">
      <c r="A73" s="11">
        <v>53</v>
      </c>
      <c r="B73" s="82" t="s">
        <v>149</v>
      </c>
      <c r="C73" s="101">
        <v>582</v>
      </c>
      <c r="D73" s="83">
        <v>2</v>
      </c>
      <c r="E73" s="84">
        <f t="shared" ref="E73:E104" si="4">+D73/C73</f>
        <v>3.4364261168384879E-3</v>
      </c>
      <c r="F73" s="40">
        <v>30.927835051546392</v>
      </c>
      <c r="G73" s="85">
        <f t="shared" ref="G73:G104" si="5">+F73*D73</f>
        <v>61.855670103092784</v>
      </c>
      <c r="H73" s="11">
        <v>10</v>
      </c>
      <c r="I73" s="11"/>
      <c r="J73" s="25" t="s">
        <v>292</v>
      </c>
      <c r="K73" s="25">
        <v>11</v>
      </c>
      <c r="L73" s="25">
        <v>582</v>
      </c>
      <c r="M73" s="25" t="s">
        <v>25</v>
      </c>
    </row>
    <row r="74" spans="1:13" x14ac:dyDescent="0.25">
      <c r="A74" s="11">
        <v>38</v>
      </c>
      <c r="B74" s="82" t="s">
        <v>13</v>
      </c>
      <c r="C74" s="101">
        <v>485</v>
      </c>
      <c r="D74" s="83">
        <v>5</v>
      </c>
      <c r="E74" s="84">
        <f t="shared" si="4"/>
        <v>1.0309278350515464E-2</v>
      </c>
      <c r="F74" s="40">
        <v>34.482758620689658</v>
      </c>
      <c r="G74" s="85">
        <f t="shared" si="5"/>
        <v>172.41379310344828</v>
      </c>
      <c r="H74" s="11">
        <v>27</v>
      </c>
      <c r="I74" s="11"/>
      <c r="J74" s="25" t="s">
        <v>294</v>
      </c>
      <c r="K74" s="25">
        <v>1</v>
      </c>
      <c r="L74" s="25">
        <v>485</v>
      </c>
      <c r="M74" s="25" t="s">
        <v>13</v>
      </c>
    </row>
    <row r="75" spans="1:13" x14ac:dyDescent="0.25">
      <c r="A75" s="11">
        <v>12</v>
      </c>
      <c r="B75" s="82" t="s">
        <v>84</v>
      </c>
      <c r="C75" s="101">
        <v>70</v>
      </c>
      <c r="D75" s="83">
        <v>11</v>
      </c>
      <c r="E75" s="84">
        <f t="shared" si="4"/>
        <v>0.15714285714285714</v>
      </c>
      <c r="F75" s="40">
        <v>72.39382239382239</v>
      </c>
      <c r="G75" s="85">
        <f t="shared" si="5"/>
        <v>796.33204633204627</v>
      </c>
      <c r="H75" s="11">
        <v>78</v>
      </c>
      <c r="I75" s="11"/>
      <c r="J75" s="25" t="s">
        <v>295</v>
      </c>
      <c r="K75" s="25">
        <v>49</v>
      </c>
      <c r="L75" s="25">
        <v>70</v>
      </c>
      <c r="M75" s="25" t="s">
        <v>84</v>
      </c>
    </row>
    <row r="76" spans="1:13" x14ac:dyDescent="0.25">
      <c r="A76" s="11">
        <v>86</v>
      </c>
      <c r="B76" s="82" t="s">
        <v>59</v>
      </c>
      <c r="C76" s="101">
        <v>36</v>
      </c>
      <c r="D76" s="83"/>
      <c r="E76" s="84">
        <f t="shared" si="4"/>
        <v>0</v>
      </c>
      <c r="F76" s="40">
        <v>92.592592592592595</v>
      </c>
      <c r="G76" s="85">
        <f t="shared" si="5"/>
        <v>0</v>
      </c>
      <c r="H76" s="11">
        <v>0</v>
      </c>
      <c r="I76" s="11"/>
      <c r="J76" s="25" t="s">
        <v>296</v>
      </c>
      <c r="K76" s="25">
        <v>2</v>
      </c>
      <c r="L76" s="25">
        <v>36</v>
      </c>
      <c r="M76" s="25" t="s">
        <v>59</v>
      </c>
    </row>
    <row r="77" spans="1:13" x14ac:dyDescent="0.25">
      <c r="A77" s="11">
        <v>54</v>
      </c>
      <c r="B77" s="82" t="s">
        <v>51</v>
      </c>
      <c r="C77" s="101">
        <v>128</v>
      </c>
      <c r="D77" s="83">
        <v>1</v>
      </c>
      <c r="E77" s="84">
        <f t="shared" si="4"/>
        <v>7.8125E-3</v>
      </c>
      <c r="F77" s="40">
        <v>51.679586563307488</v>
      </c>
      <c r="G77" s="85">
        <f t="shared" si="5"/>
        <v>51.679586563307488</v>
      </c>
      <c r="H77" s="11">
        <v>10</v>
      </c>
      <c r="I77" s="11"/>
      <c r="J77" s="25" t="s">
        <v>297</v>
      </c>
      <c r="K77" s="25">
        <v>68</v>
      </c>
      <c r="L77" s="25">
        <v>128</v>
      </c>
      <c r="M77" s="25" t="s">
        <v>51</v>
      </c>
    </row>
    <row r="78" spans="1:13" x14ac:dyDescent="0.25">
      <c r="A78" s="11">
        <v>4</v>
      </c>
      <c r="B78" s="82" t="s">
        <v>20</v>
      </c>
      <c r="C78" s="101">
        <v>453</v>
      </c>
      <c r="D78" s="83">
        <v>49</v>
      </c>
      <c r="E78" s="84">
        <f t="shared" si="4"/>
        <v>0.10816777041942605</v>
      </c>
      <c r="F78" s="40">
        <v>35.714285714285715</v>
      </c>
      <c r="G78" s="85">
        <f t="shared" si="5"/>
        <v>1750</v>
      </c>
      <c r="H78" s="11">
        <v>94</v>
      </c>
      <c r="I78" s="11"/>
      <c r="J78" s="25" t="s">
        <v>299</v>
      </c>
      <c r="K78" s="25">
        <v>3</v>
      </c>
      <c r="L78" s="25">
        <v>453</v>
      </c>
      <c r="M78" s="25" t="s">
        <v>20</v>
      </c>
    </row>
    <row r="79" spans="1:13" x14ac:dyDescent="0.25">
      <c r="A79" s="11">
        <v>41</v>
      </c>
      <c r="B79" s="82" t="s">
        <v>55</v>
      </c>
      <c r="C79" s="101">
        <v>70</v>
      </c>
      <c r="D79" s="83">
        <v>2</v>
      </c>
      <c r="E79" s="84">
        <f t="shared" si="4"/>
        <v>2.8571428571428571E-2</v>
      </c>
      <c r="F79" s="40">
        <v>72.39382239382239</v>
      </c>
      <c r="G79" s="85">
        <f t="shared" si="5"/>
        <v>144.78764478764478</v>
      </c>
      <c r="H79" s="11">
        <v>20</v>
      </c>
      <c r="I79" s="11"/>
      <c r="J79" s="25" t="s">
        <v>63</v>
      </c>
      <c r="K79" s="25">
        <v>27</v>
      </c>
      <c r="L79" s="25">
        <v>70</v>
      </c>
      <c r="M79" s="25" t="s">
        <v>55</v>
      </c>
    </row>
    <row r="80" spans="1:13" x14ac:dyDescent="0.25">
      <c r="A80" s="11">
        <v>3</v>
      </c>
      <c r="B80" s="82" t="s">
        <v>69</v>
      </c>
      <c r="C80" s="101">
        <v>504</v>
      </c>
      <c r="D80" s="83">
        <v>58</v>
      </c>
      <c r="E80" s="84">
        <f t="shared" si="4"/>
        <v>0.11507936507936507</v>
      </c>
      <c r="F80" s="40">
        <v>33.707865168539328</v>
      </c>
      <c r="G80" s="85">
        <f t="shared" si="5"/>
        <v>1955.056179775281</v>
      </c>
      <c r="H80" s="11">
        <v>96</v>
      </c>
      <c r="I80" s="11"/>
      <c r="J80" s="25" t="s">
        <v>32</v>
      </c>
      <c r="K80" s="25">
        <v>4</v>
      </c>
      <c r="L80" s="25">
        <v>504</v>
      </c>
      <c r="M80" s="25" t="s">
        <v>69</v>
      </c>
    </row>
    <row r="81" spans="1:13" x14ac:dyDescent="0.25">
      <c r="A81" s="11">
        <v>87</v>
      </c>
      <c r="B81" s="82" t="s">
        <v>155</v>
      </c>
      <c r="C81" s="101">
        <v>38</v>
      </c>
      <c r="D81" s="83"/>
      <c r="E81" s="84">
        <f t="shared" si="4"/>
        <v>0</v>
      </c>
      <c r="F81" s="40">
        <v>92.592592592592595</v>
      </c>
      <c r="G81" s="85">
        <f t="shared" si="5"/>
        <v>0</v>
      </c>
      <c r="H81" s="11">
        <v>0</v>
      </c>
      <c r="I81" s="11"/>
      <c r="J81" s="25" t="s">
        <v>302</v>
      </c>
      <c r="K81" s="25">
        <v>2</v>
      </c>
      <c r="L81" s="25">
        <v>38</v>
      </c>
      <c r="M81" s="25" t="s">
        <v>155</v>
      </c>
    </row>
    <row r="82" spans="1:13" x14ac:dyDescent="0.25">
      <c r="A82" s="11">
        <v>88</v>
      </c>
      <c r="B82" s="82" t="s">
        <v>156</v>
      </c>
      <c r="C82" s="101">
        <v>20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I82" s="11"/>
      <c r="J82" s="25" t="s">
        <v>303</v>
      </c>
      <c r="K82" s="25">
        <v>1</v>
      </c>
      <c r="L82" s="25">
        <v>20</v>
      </c>
      <c r="M82" s="25" t="s">
        <v>156</v>
      </c>
    </row>
    <row r="83" spans="1:13" x14ac:dyDescent="0.25">
      <c r="A83" s="11">
        <v>42</v>
      </c>
      <c r="B83" s="82" t="s">
        <v>74</v>
      </c>
      <c r="C83" s="101">
        <v>174</v>
      </c>
      <c r="D83" s="83">
        <v>3</v>
      </c>
      <c r="E83" s="84">
        <f t="shared" si="4"/>
        <v>1.7241379310344827E-2</v>
      </c>
      <c r="F83" s="40">
        <v>47.892720306513411</v>
      </c>
      <c r="G83" s="85">
        <f t="shared" si="5"/>
        <v>143.67816091954023</v>
      </c>
      <c r="H83" s="11">
        <v>18</v>
      </c>
      <c r="I83" s="11"/>
      <c r="J83" s="25" t="s">
        <v>329</v>
      </c>
      <c r="K83" s="25">
        <v>7</v>
      </c>
      <c r="L83" s="25">
        <v>174</v>
      </c>
      <c r="M83" s="25" t="s">
        <v>74</v>
      </c>
    </row>
    <row r="84" spans="1:13" x14ac:dyDescent="0.25">
      <c r="A84" s="11">
        <v>89</v>
      </c>
      <c r="B84" s="82" t="s">
        <v>72</v>
      </c>
      <c r="C84" s="101">
        <v>70</v>
      </c>
      <c r="D84" s="83"/>
      <c r="E84" s="84">
        <f t="shared" si="4"/>
        <v>0</v>
      </c>
      <c r="F84" s="40">
        <v>72.39382239382239</v>
      </c>
      <c r="G84" s="85">
        <f t="shared" si="5"/>
        <v>0</v>
      </c>
      <c r="H84" s="11">
        <v>0</v>
      </c>
      <c r="I84" s="11"/>
      <c r="J84" s="25" t="s">
        <v>304</v>
      </c>
      <c r="K84" s="25">
        <v>12</v>
      </c>
      <c r="L84" s="25">
        <v>70</v>
      </c>
      <c r="M84" s="25" t="s">
        <v>72</v>
      </c>
    </row>
    <row r="85" spans="1:13" x14ac:dyDescent="0.25">
      <c r="A85" s="11">
        <v>6</v>
      </c>
      <c r="B85" s="82" t="s">
        <v>63</v>
      </c>
      <c r="C85" s="101">
        <v>283</v>
      </c>
      <c r="D85" s="83">
        <v>27</v>
      </c>
      <c r="E85" s="84">
        <f t="shared" si="4"/>
        <v>9.5406360424028266E-2</v>
      </c>
      <c r="F85" s="40">
        <v>45.5</v>
      </c>
      <c r="G85" s="85">
        <f t="shared" si="5"/>
        <v>1228.5</v>
      </c>
      <c r="H85" s="11">
        <v>90</v>
      </c>
      <c r="I85" s="11"/>
      <c r="J85" s="25" t="s">
        <v>123</v>
      </c>
      <c r="K85" s="25">
        <v>5</v>
      </c>
      <c r="L85" s="25">
        <v>283</v>
      </c>
      <c r="M85" s="25" t="s">
        <v>63</v>
      </c>
    </row>
    <row r="86" spans="1:13" x14ac:dyDescent="0.25">
      <c r="A86" s="11">
        <v>90</v>
      </c>
      <c r="B86" s="82" t="s">
        <v>53</v>
      </c>
      <c r="C86" s="101">
        <v>144</v>
      </c>
      <c r="D86" s="83"/>
      <c r="E86" s="84">
        <f t="shared" si="4"/>
        <v>0</v>
      </c>
      <c r="F86" s="40">
        <v>49.4</v>
      </c>
      <c r="G86" s="85">
        <f t="shared" si="5"/>
        <v>0</v>
      </c>
      <c r="H86" s="11">
        <v>0</v>
      </c>
      <c r="I86" s="11"/>
      <c r="J86" s="25" t="s">
        <v>306</v>
      </c>
      <c r="K86" s="25">
        <v>13</v>
      </c>
      <c r="L86" s="25">
        <v>144</v>
      </c>
      <c r="M86" s="25" t="s">
        <v>53</v>
      </c>
    </row>
    <row r="87" spans="1:13" x14ac:dyDescent="0.25">
      <c r="A87" s="11">
        <v>29</v>
      </c>
      <c r="B87" s="82" t="s">
        <v>32</v>
      </c>
      <c r="C87" s="101">
        <v>157</v>
      </c>
      <c r="D87" s="83">
        <v>4</v>
      </c>
      <c r="E87" s="84">
        <f t="shared" si="4"/>
        <v>2.5477707006369428E-2</v>
      </c>
      <c r="F87" s="40">
        <v>48.379293662312527</v>
      </c>
      <c r="G87" s="85">
        <f t="shared" si="5"/>
        <v>193.51717464925011</v>
      </c>
      <c r="H87" s="11">
        <v>44</v>
      </c>
      <c r="I87" s="11"/>
      <c r="J87" s="25" t="s">
        <v>307</v>
      </c>
      <c r="K87" s="25">
        <v>4</v>
      </c>
      <c r="L87" s="25">
        <v>157</v>
      </c>
      <c r="M87" s="25" t="s">
        <v>32</v>
      </c>
    </row>
    <row r="88" spans="1:13" x14ac:dyDescent="0.25">
      <c r="A88" s="11">
        <v>91</v>
      </c>
      <c r="B88" s="82" t="s">
        <v>35</v>
      </c>
      <c r="C88" s="101">
        <v>60</v>
      </c>
      <c r="D88" s="83"/>
      <c r="E88" s="84">
        <f t="shared" si="4"/>
        <v>0</v>
      </c>
      <c r="F88" s="40">
        <v>80.818965517241381</v>
      </c>
      <c r="G88" s="85">
        <f t="shared" si="5"/>
        <v>0</v>
      </c>
      <c r="H88" s="11">
        <v>0</v>
      </c>
      <c r="I88" s="11"/>
      <c r="J88" s="25" t="s">
        <v>308</v>
      </c>
      <c r="K88" s="25">
        <v>23</v>
      </c>
      <c r="L88" s="25">
        <v>60</v>
      </c>
      <c r="M88" s="25" t="s">
        <v>35</v>
      </c>
    </row>
    <row r="89" spans="1:13" x14ac:dyDescent="0.25">
      <c r="A89" s="11">
        <v>92</v>
      </c>
      <c r="B89" s="82" t="s">
        <v>85</v>
      </c>
      <c r="C89" s="101">
        <v>32</v>
      </c>
      <c r="D89" s="83"/>
      <c r="E89" s="84">
        <f t="shared" si="4"/>
        <v>0</v>
      </c>
      <c r="F89" s="40">
        <v>92.592592592592595</v>
      </c>
      <c r="G89" s="85">
        <f t="shared" si="5"/>
        <v>0</v>
      </c>
      <c r="H89" s="11">
        <v>0</v>
      </c>
      <c r="I89" s="11"/>
      <c r="J89" s="25" t="s">
        <v>310</v>
      </c>
      <c r="K89" s="25">
        <v>2</v>
      </c>
      <c r="L89" s="25">
        <v>32</v>
      </c>
      <c r="M89" s="25" t="s">
        <v>85</v>
      </c>
    </row>
    <row r="90" spans="1:13" x14ac:dyDescent="0.25">
      <c r="A90" s="11">
        <v>93</v>
      </c>
      <c r="B90" s="82" t="s">
        <v>48</v>
      </c>
      <c r="C90" s="101">
        <v>75</v>
      </c>
      <c r="D90" s="83"/>
      <c r="E90" s="84">
        <f t="shared" si="4"/>
        <v>0</v>
      </c>
      <c r="F90" s="40">
        <v>69.044879171461446</v>
      </c>
      <c r="G90" s="85">
        <f t="shared" si="5"/>
        <v>0</v>
      </c>
      <c r="H90" s="11">
        <v>0</v>
      </c>
      <c r="I90" s="11"/>
      <c r="J90" s="25" t="s">
        <v>311</v>
      </c>
      <c r="K90" s="25">
        <v>3</v>
      </c>
      <c r="L90" s="25">
        <v>75</v>
      </c>
      <c r="M90" s="25" t="s">
        <v>48</v>
      </c>
    </row>
    <row r="91" spans="1:13" x14ac:dyDescent="0.25">
      <c r="A91" s="11">
        <v>36</v>
      </c>
      <c r="B91" s="82" t="s">
        <v>80</v>
      </c>
      <c r="C91" s="101">
        <v>20</v>
      </c>
      <c r="D91" s="83">
        <v>2</v>
      </c>
      <c r="E91" s="84">
        <f t="shared" si="4"/>
        <v>0.1</v>
      </c>
      <c r="F91" s="40">
        <v>92.592592592592595</v>
      </c>
      <c r="G91" s="85">
        <f t="shared" si="5"/>
        <v>185.18518518518519</v>
      </c>
      <c r="H91" s="11">
        <v>34</v>
      </c>
      <c r="I91" s="11"/>
      <c r="J91" s="25" t="s">
        <v>312</v>
      </c>
      <c r="K91" s="25">
        <v>1</v>
      </c>
      <c r="L91" s="25">
        <v>20</v>
      </c>
      <c r="M91" s="25" t="s">
        <v>80</v>
      </c>
    </row>
    <row r="92" spans="1:13" x14ac:dyDescent="0.25">
      <c r="A92" s="11">
        <v>56</v>
      </c>
      <c r="B92" s="82" t="s">
        <v>49</v>
      </c>
      <c r="C92" s="102">
        <v>249</v>
      </c>
      <c r="D92" s="83">
        <v>1</v>
      </c>
      <c r="E92" s="84">
        <f t="shared" si="4"/>
        <v>4.0160642570281121E-3</v>
      </c>
      <c r="F92" s="40">
        <v>46.2</v>
      </c>
      <c r="G92" s="85">
        <f t="shared" si="5"/>
        <v>46.2</v>
      </c>
      <c r="H92" s="11">
        <v>10</v>
      </c>
      <c r="I92" s="11"/>
      <c r="J92" s="25" t="s">
        <v>313</v>
      </c>
      <c r="K92" s="25">
        <v>4</v>
      </c>
      <c r="L92" s="100">
        <v>249</v>
      </c>
      <c r="M92" s="25" t="s">
        <v>49</v>
      </c>
    </row>
    <row r="93" spans="1:13" x14ac:dyDescent="0.25">
      <c r="A93" s="11">
        <v>16</v>
      </c>
      <c r="B93" s="82" t="s">
        <v>136</v>
      </c>
      <c r="C93" s="101">
        <v>60</v>
      </c>
      <c r="D93" s="83">
        <v>7</v>
      </c>
      <c r="E93" s="84">
        <f t="shared" si="4"/>
        <v>0.11666666666666667</v>
      </c>
      <c r="F93" s="40">
        <v>80.818965517241381</v>
      </c>
      <c r="G93" s="85">
        <f t="shared" si="5"/>
        <v>565.73275862068965</v>
      </c>
      <c r="H93" s="11">
        <v>70</v>
      </c>
      <c r="I93" s="11"/>
      <c r="J93" s="25" t="s">
        <v>315</v>
      </c>
      <c r="L93" s="25">
        <v>60</v>
      </c>
      <c r="M93" s="25" t="s">
        <v>136</v>
      </c>
    </row>
    <row r="94" spans="1:13" x14ac:dyDescent="0.25">
      <c r="A94" s="11">
        <v>50</v>
      </c>
      <c r="B94" s="82" t="s">
        <v>43</v>
      </c>
      <c r="C94" s="101">
        <v>1901</v>
      </c>
      <c r="D94" s="83">
        <v>12</v>
      </c>
      <c r="E94" s="84">
        <f t="shared" si="4"/>
        <v>6.3124671225670698E-3</v>
      </c>
      <c r="F94" s="40">
        <v>6.74707935679288</v>
      </c>
      <c r="G94" s="85">
        <f t="shared" si="5"/>
        <v>80.964952281514556</v>
      </c>
      <c r="H94" s="11">
        <v>10</v>
      </c>
      <c r="I94" s="11"/>
      <c r="J94" s="25" t="s">
        <v>110</v>
      </c>
      <c r="K94" s="25">
        <v>608</v>
      </c>
      <c r="L94" s="25">
        <v>1901</v>
      </c>
      <c r="M94" s="25" t="s">
        <v>43</v>
      </c>
    </row>
    <row r="95" spans="1:13" x14ac:dyDescent="0.25">
      <c r="A95" s="11">
        <v>28</v>
      </c>
      <c r="B95" s="82" t="s">
        <v>78</v>
      </c>
      <c r="C95" s="101">
        <v>177</v>
      </c>
      <c r="D95" s="83">
        <v>5</v>
      </c>
      <c r="E95" s="84">
        <f t="shared" si="4"/>
        <v>2.8248587570621469E-2</v>
      </c>
      <c r="F95" s="40">
        <v>47.82</v>
      </c>
      <c r="G95" s="85">
        <f t="shared" si="5"/>
        <v>239.1</v>
      </c>
      <c r="H95" s="11">
        <v>47</v>
      </c>
      <c r="I95" s="11"/>
      <c r="L95" s="25">
        <v>177</v>
      </c>
      <c r="M95" s="25" t="s">
        <v>78</v>
      </c>
    </row>
    <row r="96" spans="1:13" x14ac:dyDescent="0.25">
      <c r="A96" s="11">
        <v>22</v>
      </c>
      <c r="B96" s="82" t="s">
        <v>70</v>
      </c>
      <c r="C96" s="101">
        <v>742</v>
      </c>
      <c r="D96" s="83">
        <v>13</v>
      </c>
      <c r="E96" s="84">
        <f t="shared" si="4"/>
        <v>1.7520215633423181E-2</v>
      </c>
      <c r="F96" s="40">
        <v>26.548672566371682</v>
      </c>
      <c r="G96" s="85">
        <f t="shared" si="5"/>
        <v>345.13274336283189</v>
      </c>
      <c r="H96" s="11">
        <v>58</v>
      </c>
      <c r="I96" s="11"/>
      <c r="L96" s="25">
        <v>742</v>
      </c>
      <c r="M96" s="25" t="s">
        <v>70</v>
      </c>
    </row>
    <row r="97" spans="1:13" x14ac:dyDescent="0.25">
      <c r="A97" s="11">
        <v>94</v>
      </c>
      <c r="B97" s="82" t="s">
        <v>36</v>
      </c>
      <c r="C97" s="101">
        <v>97</v>
      </c>
      <c r="D97" s="83"/>
      <c r="E97" s="84">
        <f t="shared" si="4"/>
        <v>0</v>
      </c>
      <c r="F97" s="40">
        <v>59.41770647653</v>
      </c>
      <c r="G97" s="85">
        <f t="shared" si="5"/>
        <v>0</v>
      </c>
      <c r="H97" s="11">
        <v>0</v>
      </c>
      <c r="I97" s="11"/>
      <c r="L97" s="25">
        <v>97</v>
      </c>
      <c r="M97" s="25" t="s">
        <v>36</v>
      </c>
    </row>
    <row r="98" spans="1:13" x14ac:dyDescent="0.25">
      <c r="A98" s="11">
        <v>95</v>
      </c>
      <c r="B98" s="82" t="s">
        <v>86</v>
      </c>
      <c r="C98" s="102">
        <v>151</v>
      </c>
      <c r="D98" s="83"/>
      <c r="E98" s="84">
        <f t="shared" si="4"/>
        <v>0</v>
      </c>
      <c r="F98" s="40">
        <v>48.6</v>
      </c>
      <c r="G98" s="85">
        <f t="shared" si="5"/>
        <v>0</v>
      </c>
      <c r="H98" s="11">
        <v>0</v>
      </c>
      <c r="I98" s="11"/>
      <c r="L98" s="100">
        <v>151</v>
      </c>
      <c r="M98" s="25" t="s">
        <v>86</v>
      </c>
    </row>
    <row r="99" spans="1:13" x14ac:dyDescent="0.25">
      <c r="A99" s="11">
        <v>8</v>
      </c>
      <c r="B99" s="82" t="s">
        <v>137</v>
      </c>
      <c r="C99" s="101">
        <v>250</v>
      </c>
      <c r="D99" s="83">
        <v>23</v>
      </c>
      <c r="E99" s="84">
        <f t="shared" si="4"/>
        <v>9.1999999999999998E-2</v>
      </c>
      <c r="F99" s="40">
        <v>45.8</v>
      </c>
      <c r="G99" s="85">
        <f t="shared" si="5"/>
        <v>1053.3999999999999</v>
      </c>
      <c r="H99" s="11">
        <v>86</v>
      </c>
      <c r="I99" s="11"/>
      <c r="L99" s="25">
        <v>290</v>
      </c>
      <c r="M99" s="25" t="s">
        <v>137</v>
      </c>
    </row>
    <row r="100" spans="1:13" x14ac:dyDescent="0.25">
      <c r="A100" s="11">
        <v>96</v>
      </c>
      <c r="B100" s="82" t="s">
        <v>39</v>
      </c>
      <c r="C100" s="101">
        <v>163</v>
      </c>
      <c r="D100" s="83"/>
      <c r="E100" s="84">
        <f t="shared" si="4"/>
        <v>0</v>
      </c>
      <c r="F100" s="40">
        <v>48.138639281129656</v>
      </c>
      <c r="G100" s="85">
        <f t="shared" si="5"/>
        <v>0</v>
      </c>
      <c r="H100" s="11">
        <v>0</v>
      </c>
      <c r="I100" s="11"/>
      <c r="L100" s="25">
        <v>163</v>
      </c>
      <c r="M100" s="25" t="s">
        <v>39</v>
      </c>
    </row>
    <row r="101" spans="1:13" x14ac:dyDescent="0.25">
      <c r="A101" s="11">
        <v>97</v>
      </c>
      <c r="B101" s="82" t="s">
        <v>68</v>
      </c>
      <c r="C101" s="101">
        <v>0</v>
      </c>
      <c r="D101" s="83"/>
      <c r="E101" s="84" t="e">
        <f t="shared" si="4"/>
        <v>#DIV/0!</v>
      </c>
      <c r="F101" s="40">
        <v>92.592592592592595</v>
      </c>
      <c r="G101" s="85">
        <f t="shared" si="5"/>
        <v>0</v>
      </c>
      <c r="H101" s="11">
        <v>0</v>
      </c>
      <c r="I101" s="11"/>
      <c r="L101" s="25">
        <v>0</v>
      </c>
      <c r="M101" s="25" t="s">
        <v>68</v>
      </c>
    </row>
    <row r="102" spans="1:13" x14ac:dyDescent="0.25">
      <c r="A102" s="11">
        <v>98</v>
      </c>
      <c r="B102" s="82" t="s">
        <v>65</v>
      </c>
      <c r="C102" s="101">
        <v>255</v>
      </c>
      <c r="D102" s="83"/>
      <c r="E102" s="84">
        <f t="shared" si="4"/>
        <v>0</v>
      </c>
      <c r="F102" s="40">
        <v>45.8</v>
      </c>
      <c r="G102" s="85">
        <f t="shared" si="5"/>
        <v>0</v>
      </c>
      <c r="H102" s="11">
        <v>0</v>
      </c>
      <c r="I102" s="11"/>
      <c r="L102" s="25">
        <v>255</v>
      </c>
      <c r="M102" s="25" t="s">
        <v>65</v>
      </c>
    </row>
    <row r="103" spans="1:13" x14ac:dyDescent="0.25">
      <c r="A103" s="11">
        <v>99</v>
      </c>
      <c r="B103" s="82" t="s">
        <v>21</v>
      </c>
      <c r="C103" s="102">
        <v>90</v>
      </c>
      <c r="D103" s="83"/>
      <c r="E103" s="84">
        <f t="shared" si="4"/>
        <v>0</v>
      </c>
      <c r="F103" s="40">
        <v>61.374795417348608</v>
      </c>
      <c r="G103" s="85">
        <f t="shared" si="5"/>
        <v>0</v>
      </c>
      <c r="H103" s="11">
        <v>0</v>
      </c>
      <c r="I103" s="11"/>
      <c r="L103" s="100">
        <v>90</v>
      </c>
      <c r="M103" s="25" t="s">
        <v>21</v>
      </c>
    </row>
    <row r="104" spans="1:13" x14ac:dyDescent="0.25">
      <c r="A104" s="11">
        <v>100</v>
      </c>
      <c r="B104" s="82" t="s">
        <v>54</v>
      </c>
      <c r="C104" s="101">
        <v>64</v>
      </c>
      <c r="D104" s="83"/>
      <c r="E104" s="84">
        <f t="shared" si="4"/>
        <v>0</v>
      </c>
      <c r="F104" s="40">
        <v>80.818965517241381</v>
      </c>
      <c r="G104" s="85">
        <f t="shared" si="5"/>
        <v>0</v>
      </c>
      <c r="H104" s="11">
        <v>0</v>
      </c>
      <c r="I104" s="11"/>
      <c r="L104" s="25">
        <v>64</v>
      </c>
      <c r="M104" s="25" t="s">
        <v>54</v>
      </c>
    </row>
    <row r="105" spans="1:13" x14ac:dyDescent="0.25">
      <c r="A105" s="11">
        <v>101</v>
      </c>
      <c r="B105" s="82" t="s">
        <v>95</v>
      </c>
      <c r="C105" s="101">
        <v>20</v>
      </c>
      <c r="D105" s="83"/>
      <c r="E105" s="84">
        <f t="shared" ref="E105:E111" si="6">+D105/C105</f>
        <v>0</v>
      </c>
      <c r="F105" s="40">
        <v>92.592592592592595</v>
      </c>
      <c r="G105" s="85">
        <f t="shared" ref="G105:G111" si="7">+F105*D105</f>
        <v>0</v>
      </c>
      <c r="H105" s="11">
        <v>0</v>
      </c>
      <c r="I105" s="11"/>
      <c r="L105" s="25">
        <v>20</v>
      </c>
      <c r="M105" s="25" t="s">
        <v>95</v>
      </c>
    </row>
    <row r="106" spans="1:13" x14ac:dyDescent="0.25">
      <c r="A106" s="11">
        <v>43</v>
      </c>
      <c r="B106" s="82" t="s">
        <v>29</v>
      </c>
      <c r="C106" s="101">
        <v>75</v>
      </c>
      <c r="D106" s="83">
        <v>2</v>
      </c>
      <c r="E106" s="84">
        <f t="shared" si="6"/>
        <v>2.6666666666666668E-2</v>
      </c>
      <c r="F106" s="40">
        <v>69.044879171461446</v>
      </c>
      <c r="G106" s="85">
        <f t="shared" si="7"/>
        <v>138.08975834292289</v>
      </c>
      <c r="H106" s="11">
        <v>16</v>
      </c>
      <c r="I106" s="11"/>
      <c r="L106" s="25">
        <v>75</v>
      </c>
      <c r="M106" s="25" t="s">
        <v>29</v>
      </c>
    </row>
    <row r="107" spans="1:13" x14ac:dyDescent="0.25">
      <c r="A107" s="11">
        <v>26</v>
      </c>
      <c r="B107" s="82" t="s">
        <v>129</v>
      </c>
      <c r="C107" s="101">
        <v>38</v>
      </c>
      <c r="D107" s="83">
        <v>3</v>
      </c>
      <c r="E107" s="84">
        <f t="shared" si="6"/>
        <v>7.8947368421052627E-2</v>
      </c>
      <c r="F107" s="40">
        <v>92.592592592592595</v>
      </c>
      <c r="G107" s="85">
        <f t="shared" si="7"/>
        <v>277.77777777777777</v>
      </c>
      <c r="H107" s="11">
        <v>51</v>
      </c>
      <c r="I107" s="11"/>
      <c r="L107" s="25">
        <v>38</v>
      </c>
      <c r="M107" s="25" t="s">
        <v>129</v>
      </c>
    </row>
    <row r="108" spans="1:13" x14ac:dyDescent="0.25">
      <c r="A108" s="11">
        <v>58</v>
      </c>
      <c r="B108" s="82" t="s">
        <v>23</v>
      </c>
      <c r="C108" s="101">
        <v>570</v>
      </c>
      <c r="D108" s="83">
        <v>1</v>
      </c>
      <c r="E108" s="84">
        <f t="shared" si="6"/>
        <v>1.7543859649122807E-3</v>
      </c>
      <c r="F108" s="40">
        <v>31.25</v>
      </c>
      <c r="G108" s="85">
        <f t="shared" si="7"/>
        <v>31.25</v>
      </c>
      <c r="H108" s="11">
        <v>10</v>
      </c>
      <c r="I108" s="11"/>
      <c r="L108" s="25">
        <v>570</v>
      </c>
      <c r="M108" s="25" t="s">
        <v>23</v>
      </c>
    </row>
    <row r="109" spans="1:13" x14ac:dyDescent="0.25">
      <c r="A109" s="11">
        <v>23</v>
      </c>
      <c r="B109" s="82" t="s">
        <v>97</v>
      </c>
      <c r="C109" s="101">
        <v>55</v>
      </c>
      <c r="D109" s="83">
        <v>4</v>
      </c>
      <c r="E109" s="84">
        <f t="shared" si="6"/>
        <v>7.2727272727272724E-2</v>
      </c>
      <c r="F109" s="40">
        <v>86.182131571387544</v>
      </c>
      <c r="G109" s="85">
        <f t="shared" si="7"/>
        <v>344.72852628555017</v>
      </c>
      <c r="H109" s="11">
        <v>56</v>
      </c>
      <c r="I109" s="11"/>
      <c r="L109" s="25">
        <v>55</v>
      </c>
      <c r="M109" s="25" t="s">
        <v>97</v>
      </c>
    </row>
    <row r="110" spans="1:13" x14ac:dyDescent="0.25">
      <c r="A110" s="11">
        <v>102</v>
      </c>
      <c r="B110" s="82" t="s">
        <v>3</v>
      </c>
      <c r="C110" s="101">
        <v>52</v>
      </c>
      <c r="D110" s="83"/>
      <c r="E110" s="84">
        <f t="shared" si="6"/>
        <v>0</v>
      </c>
      <c r="F110" s="40">
        <v>92.592592592592595</v>
      </c>
      <c r="G110" s="85">
        <f t="shared" si="7"/>
        <v>0</v>
      </c>
      <c r="H110" s="11">
        <v>0</v>
      </c>
      <c r="I110" s="11"/>
      <c r="L110" s="25">
        <v>52</v>
      </c>
      <c r="M110" s="25" t="s">
        <v>3</v>
      </c>
    </row>
    <row r="111" spans="1:13" x14ac:dyDescent="0.25">
      <c r="A111" s="11">
        <v>103</v>
      </c>
      <c r="B111" s="82" t="s">
        <v>131</v>
      </c>
      <c r="C111" s="101">
        <v>95</v>
      </c>
      <c r="D111" s="83"/>
      <c r="E111" s="84">
        <f t="shared" si="6"/>
        <v>0</v>
      </c>
      <c r="F111" s="40">
        <v>59.41770647653</v>
      </c>
      <c r="G111" s="85">
        <f t="shared" si="7"/>
        <v>0</v>
      </c>
      <c r="H111" s="11">
        <v>0</v>
      </c>
      <c r="I111" s="11"/>
      <c r="L111" s="25">
        <v>95</v>
      </c>
      <c r="M111" s="25" t="s">
        <v>131</v>
      </c>
    </row>
    <row r="112" spans="1:13" x14ac:dyDescent="0.25">
      <c r="A112" s="11"/>
      <c r="D112" s="83"/>
      <c r="E112" s="84"/>
      <c r="F112" s="87"/>
      <c r="G112" s="85"/>
      <c r="H112" s="11"/>
      <c r="I112" s="11"/>
    </row>
    <row r="113" spans="1:9" x14ac:dyDescent="0.25">
      <c r="A113" s="11"/>
      <c r="D113" s="83">
        <f>SUM(D9:D111)</f>
        <v>585</v>
      </c>
      <c r="E113" s="84"/>
      <c r="F113" s="40"/>
      <c r="G113" s="85"/>
      <c r="H113" s="11"/>
      <c r="I113" s="11"/>
    </row>
    <row r="114" spans="1:9" x14ac:dyDescent="0.25">
      <c r="A114" s="11"/>
      <c r="D114" s="83"/>
      <c r="E114" s="84"/>
      <c r="F114" s="87"/>
      <c r="G114" s="85"/>
      <c r="H114" s="11"/>
      <c r="I114" s="11"/>
    </row>
    <row r="115" spans="1:9" x14ac:dyDescent="0.25">
      <c r="A115" s="11"/>
      <c r="D115" s="83"/>
      <c r="E115" s="84"/>
      <c r="F115" s="40"/>
      <c r="G115" s="85"/>
      <c r="H115" s="11"/>
      <c r="I115" s="11"/>
    </row>
    <row r="116" spans="1:9" x14ac:dyDescent="0.25">
      <c r="A116" s="11"/>
      <c r="D116" s="83"/>
      <c r="E116" s="84"/>
      <c r="F116" s="40"/>
      <c r="G116" s="85"/>
      <c r="H116" s="11"/>
      <c r="I116" s="11"/>
    </row>
    <row r="117" spans="1:9" x14ac:dyDescent="0.25">
      <c r="A117" s="11"/>
      <c r="D117" s="83"/>
      <c r="E117" s="84"/>
      <c r="F117" s="40"/>
      <c r="G117" s="85"/>
      <c r="H117" s="11"/>
      <c r="I117" s="11"/>
    </row>
    <row r="118" spans="1:9" x14ac:dyDescent="0.25">
      <c r="D118" s="83"/>
      <c r="E118" s="84"/>
      <c r="F118" s="40"/>
      <c r="G118" s="85"/>
      <c r="H118" s="11"/>
      <c r="I118" s="11"/>
    </row>
  </sheetData>
  <sortState xmlns:xlrd2="http://schemas.microsoft.com/office/spreadsheetml/2017/richdata2" ref="A9:H111">
    <sortCondition ref="B9:B111"/>
  </sortState>
  <pageMargins left="0.7" right="0.7" top="0.75" bottom="0.75" header="0.3" footer="0.3"/>
  <pageSetup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6123-418D-4910-BC3E-EA8FC09A6373}">
  <dimension ref="A1:M119"/>
  <sheetViews>
    <sheetView topLeftCell="A95" workbookViewId="0">
      <selection activeCell="G107" sqref="G107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50" customWidth="1"/>
    <col min="4" max="5" width="11.42578125" style="25" customWidth="1"/>
    <col min="6" max="6" width="11.42578125" style="88" customWidth="1"/>
    <col min="7" max="7" width="11.42578125" style="25" customWidth="1"/>
    <col min="8" max="9" width="8.7109375" style="25" customWidth="1"/>
    <col min="10" max="11" width="16.85546875" style="25"/>
    <col min="12" max="12" width="4.7109375" style="25" customWidth="1"/>
    <col min="13" max="16384" width="16.85546875" style="25"/>
  </cols>
  <sheetData>
    <row r="1" spans="1:13" ht="15.75" x14ac:dyDescent="0.25">
      <c r="A1" s="14" t="s">
        <v>159</v>
      </c>
      <c r="B1" s="14"/>
      <c r="C1" s="92"/>
      <c r="D1" s="14"/>
      <c r="E1" s="14"/>
      <c r="F1" s="76"/>
      <c r="G1" s="14"/>
      <c r="H1" s="14"/>
      <c r="I1" s="14"/>
    </row>
    <row r="2" spans="1:13" x14ac:dyDescent="0.25">
      <c r="A2" s="7"/>
      <c r="B2" s="7"/>
      <c r="C2" s="93"/>
      <c r="D2" s="78"/>
      <c r="E2" s="7"/>
      <c r="F2" s="79"/>
      <c r="G2" s="7"/>
      <c r="H2" s="7"/>
      <c r="I2" s="7"/>
    </row>
    <row r="3" spans="1:13" x14ac:dyDescent="0.25">
      <c r="A3" s="7"/>
      <c r="B3" s="7"/>
      <c r="C3" s="94"/>
      <c r="D3" s="7"/>
      <c r="E3" s="7"/>
      <c r="F3" s="79"/>
      <c r="G3" s="7"/>
      <c r="H3" s="7"/>
      <c r="I3" s="7"/>
    </row>
    <row r="4" spans="1:13" x14ac:dyDescent="0.25">
      <c r="A4" s="7"/>
      <c r="C4" s="93"/>
      <c r="D4" s="7" t="s">
        <v>403</v>
      </c>
      <c r="E4" s="7" t="s">
        <v>404</v>
      </c>
      <c r="F4" s="81"/>
      <c r="G4" s="7"/>
      <c r="H4" s="7"/>
      <c r="I4" s="7"/>
    </row>
    <row r="5" spans="1:13" x14ac:dyDescent="0.25">
      <c r="A5" s="7"/>
      <c r="B5" s="7"/>
      <c r="C5" s="93"/>
      <c r="D5" s="7"/>
      <c r="E5" s="7"/>
      <c r="F5" s="81"/>
      <c r="G5" s="7"/>
      <c r="H5" s="7"/>
      <c r="I5" s="7"/>
    </row>
    <row r="6" spans="1:13" x14ac:dyDescent="0.25">
      <c r="A6" s="7"/>
      <c r="B6" s="7"/>
      <c r="C6" s="93"/>
      <c r="D6" s="7"/>
      <c r="E6" s="7"/>
      <c r="F6" s="79"/>
      <c r="G6" s="7"/>
      <c r="H6" s="7"/>
      <c r="I6" s="7"/>
    </row>
    <row r="7" spans="1:13" x14ac:dyDescent="0.25">
      <c r="A7" s="7" t="s">
        <v>117</v>
      </c>
      <c r="B7" s="7" t="s">
        <v>0</v>
      </c>
      <c r="C7" s="93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I7" s="7"/>
      <c r="J7" s="25" t="s">
        <v>121</v>
      </c>
    </row>
    <row r="8" spans="1:13" x14ac:dyDescent="0.25">
      <c r="A8" s="7"/>
      <c r="B8" s="7"/>
      <c r="C8" s="93"/>
      <c r="D8" s="7"/>
      <c r="E8" s="7"/>
      <c r="F8" s="79"/>
      <c r="G8" s="7" t="s">
        <v>1</v>
      </c>
      <c r="H8" s="7"/>
      <c r="I8" s="7"/>
      <c r="J8" s="25" t="s">
        <v>248</v>
      </c>
      <c r="K8" s="25" t="s">
        <v>1</v>
      </c>
    </row>
    <row r="9" spans="1:13" x14ac:dyDescent="0.25">
      <c r="A9" s="11">
        <v>95</v>
      </c>
      <c r="B9" s="82" t="s">
        <v>34</v>
      </c>
      <c r="C9" s="101">
        <v>72</v>
      </c>
      <c r="D9" s="83"/>
      <c r="E9" s="84">
        <f t="shared" ref="E9:E40" si="0">+D9/C9</f>
        <v>0</v>
      </c>
      <c r="F9" s="40">
        <v>72.39382239382239</v>
      </c>
      <c r="G9" s="85">
        <f t="shared" ref="G9:G40" si="1">+F9*D9</f>
        <v>0</v>
      </c>
      <c r="H9" s="11">
        <v>0</v>
      </c>
      <c r="I9" s="11"/>
      <c r="J9" s="25" t="s">
        <v>249</v>
      </c>
      <c r="K9" s="25">
        <v>4</v>
      </c>
      <c r="L9" s="25">
        <v>72</v>
      </c>
      <c r="M9" s="25" t="s">
        <v>34</v>
      </c>
    </row>
    <row r="10" spans="1:13" x14ac:dyDescent="0.25">
      <c r="A10" s="11">
        <v>55</v>
      </c>
      <c r="B10" s="82" t="s">
        <v>127</v>
      </c>
      <c r="C10" s="101">
        <v>36</v>
      </c>
      <c r="D10" s="83">
        <v>1</v>
      </c>
      <c r="E10" s="84">
        <f t="shared" si="0"/>
        <v>2.7777777777777776E-2</v>
      </c>
      <c r="F10" s="40">
        <v>92.592592592592595</v>
      </c>
      <c r="G10" s="85">
        <f t="shared" si="1"/>
        <v>92.592592592592595</v>
      </c>
      <c r="H10" s="11">
        <v>10</v>
      </c>
      <c r="I10" s="11"/>
      <c r="J10" s="25" t="s">
        <v>251</v>
      </c>
      <c r="K10" s="25">
        <v>1</v>
      </c>
      <c r="L10" s="25">
        <v>36</v>
      </c>
      <c r="M10" s="25" t="s">
        <v>127</v>
      </c>
    </row>
    <row r="11" spans="1:13" x14ac:dyDescent="0.25">
      <c r="A11" s="11">
        <v>1</v>
      </c>
      <c r="B11" s="82" t="s">
        <v>58</v>
      </c>
      <c r="C11" s="101">
        <v>263</v>
      </c>
      <c r="D11" s="83">
        <v>123</v>
      </c>
      <c r="E11" s="84">
        <f t="shared" si="0"/>
        <v>0.46768060836501901</v>
      </c>
      <c r="F11" s="40">
        <v>45.5</v>
      </c>
      <c r="G11" s="85">
        <f t="shared" si="1"/>
        <v>5596.5</v>
      </c>
      <c r="H11" s="11">
        <v>100</v>
      </c>
      <c r="I11" s="11"/>
      <c r="J11" s="25" t="s">
        <v>58</v>
      </c>
      <c r="K11" s="25">
        <v>123</v>
      </c>
      <c r="L11" s="25">
        <v>263</v>
      </c>
      <c r="M11" s="25" t="s">
        <v>58</v>
      </c>
    </row>
    <row r="12" spans="1:13" x14ac:dyDescent="0.25">
      <c r="A12" s="11">
        <v>63</v>
      </c>
      <c r="B12" s="82" t="s">
        <v>82</v>
      </c>
      <c r="C12" s="101">
        <v>122</v>
      </c>
      <c r="D12" s="83">
        <v>1</v>
      </c>
      <c r="E12" s="84">
        <f t="shared" si="0"/>
        <v>8.1967213114754103E-3</v>
      </c>
      <c r="F12" s="40">
        <v>52.594670406732121</v>
      </c>
      <c r="G12" s="85">
        <f t="shared" si="1"/>
        <v>52.594670406732121</v>
      </c>
      <c r="H12" s="11">
        <v>10</v>
      </c>
      <c r="I12" s="11"/>
      <c r="J12" s="25" t="s">
        <v>252</v>
      </c>
      <c r="K12" s="25">
        <v>1</v>
      </c>
      <c r="L12" s="25">
        <v>122</v>
      </c>
      <c r="M12" s="25" t="s">
        <v>82</v>
      </c>
    </row>
    <row r="13" spans="1:13" x14ac:dyDescent="0.25">
      <c r="A13" s="11">
        <v>67</v>
      </c>
      <c r="B13" s="82" t="s">
        <v>31</v>
      </c>
      <c r="C13" s="102">
        <v>346</v>
      </c>
      <c r="D13" s="83">
        <v>1</v>
      </c>
      <c r="E13" s="84">
        <f t="shared" si="0"/>
        <v>2.8901734104046241E-3</v>
      </c>
      <c r="F13" s="40">
        <v>41.095890410958901</v>
      </c>
      <c r="G13" s="85">
        <f t="shared" si="1"/>
        <v>41.095890410958901</v>
      </c>
      <c r="H13" s="11">
        <v>10</v>
      </c>
      <c r="I13" s="11"/>
      <c r="J13" s="25" t="s">
        <v>31</v>
      </c>
      <c r="K13" s="25">
        <v>1</v>
      </c>
      <c r="L13" s="25">
        <v>346</v>
      </c>
      <c r="M13" s="25" t="s">
        <v>31</v>
      </c>
    </row>
    <row r="14" spans="1:13" x14ac:dyDescent="0.25">
      <c r="A14" s="11">
        <v>49</v>
      </c>
      <c r="B14" s="82" t="s">
        <v>64</v>
      </c>
      <c r="C14" s="101">
        <v>495</v>
      </c>
      <c r="D14" s="83">
        <v>4</v>
      </c>
      <c r="E14" s="84">
        <f t="shared" si="0"/>
        <v>8.0808080808080808E-3</v>
      </c>
      <c r="F14" s="40">
        <v>34.090909090909093</v>
      </c>
      <c r="G14" s="85">
        <f t="shared" si="1"/>
        <v>136.36363636363637</v>
      </c>
      <c r="H14" s="11">
        <v>10</v>
      </c>
      <c r="I14" s="11"/>
      <c r="J14" s="25" t="s">
        <v>253</v>
      </c>
      <c r="K14" s="25">
        <v>6</v>
      </c>
      <c r="L14" s="25">
        <v>495</v>
      </c>
      <c r="M14" s="25" t="s">
        <v>64</v>
      </c>
    </row>
    <row r="15" spans="1:13" x14ac:dyDescent="0.25">
      <c r="A15" s="11">
        <v>28</v>
      </c>
      <c r="B15" s="82" t="s">
        <v>41</v>
      </c>
      <c r="C15" s="101">
        <v>28</v>
      </c>
      <c r="D15" s="83">
        <v>6</v>
      </c>
      <c r="E15" s="84">
        <f t="shared" si="0"/>
        <v>0.21428571428571427</v>
      </c>
      <c r="F15" s="40">
        <v>92.592592592592595</v>
      </c>
      <c r="G15" s="85">
        <f t="shared" si="1"/>
        <v>555.55555555555554</v>
      </c>
      <c r="H15" s="11">
        <v>45</v>
      </c>
      <c r="I15" s="11"/>
      <c r="J15" s="25" t="s">
        <v>254</v>
      </c>
      <c r="K15" s="25">
        <v>11</v>
      </c>
      <c r="L15" s="25">
        <v>28</v>
      </c>
      <c r="M15" s="25" t="s">
        <v>41</v>
      </c>
    </row>
    <row r="16" spans="1:13" x14ac:dyDescent="0.25">
      <c r="A16" s="11">
        <v>33</v>
      </c>
      <c r="B16" s="82" t="s">
        <v>22</v>
      </c>
      <c r="C16" s="101">
        <v>422</v>
      </c>
      <c r="D16" s="83">
        <v>11</v>
      </c>
      <c r="E16" s="84">
        <f t="shared" si="0"/>
        <v>2.6066350710900472E-2</v>
      </c>
      <c r="F16" s="40">
        <v>37.037037037037038</v>
      </c>
      <c r="G16" s="85">
        <f t="shared" si="1"/>
        <v>407.40740740740739</v>
      </c>
      <c r="H16" s="11">
        <v>36</v>
      </c>
      <c r="I16" s="11"/>
      <c r="J16" s="25" t="s">
        <v>367</v>
      </c>
      <c r="K16" s="25">
        <v>13</v>
      </c>
      <c r="L16" s="25">
        <v>422</v>
      </c>
      <c r="M16" s="25" t="s">
        <v>22</v>
      </c>
    </row>
    <row r="17" spans="1:13" x14ac:dyDescent="0.25">
      <c r="A17" s="11">
        <v>102</v>
      </c>
      <c r="B17" s="82" t="s">
        <v>7</v>
      </c>
      <c r="C17" s="101">
        <v>207</v>
      </c>
      <c r="D17" s="83"/>
      <c r="E17" s="84">
        <f t="shared" si="0"/>
        <v>0</v>
      </c>
      <c r="F17" s="40">
        <v>47.7</v>
      </c>
      <c r="G17" s="85">
        <f t="shared" si="1"/>
        <v>0</v>
      </c>
      <c r="H17" s="11">
        <v>0</v>
      </c>
      <c r="I17" s="11"/>
      <c r="J17" s="25" t="s">
        <v>142</v>
      </c>
      <c r="K17" s="25">
        <v>3</v>
      </c>
      <c r="L17" s="25">
        <v>207</v>
      </c>
      <c r="M17" s="25" t="s">
        <v>7</v>
      </c>
    </row>
    <row r="18" spans="1:13" x14ac:dyDescent="0.25">
      <c r="A18" s="11">
        <v>77</v>
      </c>
      <c r="B18" s="82" t="s">
        <v>90</v>
      </c>
      <c r="C18" s="101">
        <v>31</v>
      </c>
      <c r="D18" s="83"/>
      <c r="E18" s="84">
        <f t="shared" si="0"/>
        <v>0</v>
      </c>
      <c r="F18" s="40">
        <v>92.592592592592595</v>
      </c>
      <c r="G18" s="85">
        <f t="shared" si="1"/>
        <v>0</v>
      </c>
      <c r="H18" s="11">
        <v>0</v>
      </c>
      <c r="I18" s="11"/>
      <c r="J18" s="25" t="s">
        <v>255</v>
      </c>
      <c r="K18" s="25">
        <v>1</v>
      </c>
      <c r="L18" s="25">
        <v>31</v>
      </c>
      <c r="M18" s="25" t="s">
        <v>90</v>
      </c>
    </row>
    <row r="19" spans="1:13" x14ac:dyDescent="0.25">
      <c r="A19" s="11">
        <v>18</v>
      </c>
      <c r="B19" s="82" t="s">
        <v>98</v>
      </c>
      <c r="C19" s="101">
        <v>60</v>
      </c>
      <c r="D19" s="83">
        <v>13</v>
      </c>
      <c r="E19" s="84">
        <f t="shared" si="0"/>
        <v>0.21666666666666667</v>
      </c>
      <c r="F19" s="40">
        <v>80.818965517241381</v>
      </c>
      <c r="G19" s="85">
        <f t="shared" si="1"/>
        <v>1050.6465517241379</v>
      </c>
      <c r="H19" s="11">
        <v>66</v>
      </c>
      <c r="I19" s="11"/>
      <c r="J19" s="25" t="s">
        <v>257</v>
      </c>
      <c r="K19" s="25">
        <v>17</v>
      </c>
      <c r="L19" s="25">
        <v>60</v>
      </c>
      <c r="M19" s="25" t="s">
        <v>98</v>
      </c>
    </row>
    <row r="20" spans="1:13" x14ac:dyDescent="0.25">
      <c r="A20" s="11">
        <v>40</v>
      </c>
      <c r="B20" s="82" t="s">
        <v>89</v>
      </c>
      <c r="C20" s="101">
        <v>30</v>
      </c>
      <c r="D20" s="83">
        <v>3</v>
      </c>
      <c r="E20" s="84">
        <f t="shared" si="0"/>
        <v>0.1</v>
      </c>
      <c r="F20" s="40">
        <v>92.592592592592595</v>
      </c>
      <c r="G20" s="85">
        <f t="shared" si="1"/>
        <v>277.77777777777777</v>
      </c>
      <c r="H20" s="11">
        <v>21</v>
      </c>
      <c r="I20" s="11"/>
      <c r="J20" s="25" t="s">
        <v>258</v>
      </c>
      <c r="K20" s="25">
        <v>139</v>
      </c>
      <c r="L20" s="25">
        <v>30</v>
      </c>
      <c r="M20" s="25" t="s">
        <v>89</v>
      </c>
    </row>
    <row r="21" spans="1:13" x14ac:dyDescent="0.25">
      <c r="A21" s="11">
        <v>53</v>
      </c>
      <c r="B21" s="82" t="s">
        <v>60</v>
      </c>
      <c r="C21" s="101">
        <v>20</v>
      </c>
      <c r="D21" s="83">
        <v>1</v>
      </c>
      <c r="E21" s="84">
        <f t="shared" si="0"/>
        <v>0.05</v>
      </c>
      <c r="F21" s="40">
        <v>92.592592592592595</v>
      </c>
      <c r="G21" s="85">
        <f t="shared" si="1"/>
        <v>92.592592592592595</v>
      </c>
      <c r="H21" s="11">
        <v>10</v>
      </c>
      <c r="I21" s="11"/>
      <c r="J21" s="25" t="s">
        <v>259</v>
      </c>
      <c r="K21" s="25">
        <v>2</v>
      </c>
      <c r="L21" s="25">
        <v>20</v>
      </c>
      <c r="M21" s="25" t="s">
        <v>60</v>
      </c>
    </row>
    <row r="22" spans="1:13" x14ac:dyDescent="0.25">
      <c r="A22" s="11">
        <v>75</v>
      </c>
      <c r="B22" s="82" t="s">
        <v>125</v>
      </c>
      <c r="C22" s="101">
        <v>29</v>
      </c>
      <c r="D22" s="7"/>
      <c r="E22" s="84">
        <f t="shared" si="0"/>
        <v>0</v>
      </c>
      <c r="F22" s="40">
        <v>92.592592592592595</v>
      </c>
      <c r="G22" s="85">
        <f t="shared" si="1"/>
        <v>0</v>
      </c>
      <c r="H22" s="11">
        <v>0</v>
      </c>
      <c r="I22" s="11"/>
      <c r="J22" s="25" t="s">
        <v>395</v>
      </c>
      <c r="K22" s="25">
        <v>1</v>
      </c>
      <c r="L22" s="25">
        <v>29</v>
      </c>
      <c r="M22" s="25" t="s">
        <v>125</v>
      </c>
    </row>
    <row r="23" spans="1:13" x14ac:dyDescent="0.25">
      <c r="A23" s="11">
        <v>79</v>
      </c>
      <c r="B23" s="82" t="s">
        <v>61</v>
      </c>
      <c r="C23" s="101">
        <v>35</v>
      </c>
      <c r="D23" s="83"/>
      <c r="E23" s="84">
        <f t="shared" si="0"/>
        <v>0</v>
      </c>
      <c r="F23" s="40">
        <v>92.592592592592595</v>
      </c>
      <c r="G23" s="85">
        <f t="shared" si="1"/>
        <v>0</v>
      </c>
      <c r="H23" s="11">
        <v>0</v>
      </c>
      <c r="I23" s="11"/>
      <c r="J23" s="25" t="s">
        <v>260</v>
      </c>
      <c r="K23" s="25">
        <v>21</v>
      </c>
      <c r="L23" s="25">
        <v>35</v>
      </c>
      <c r="M23" s="25" t="s">
        <v>61</v>
      </c>
    </row>
    <row r="24" spans="1:13" x14ac:dyDescent="0.25">
      <c r="A24" s="11">
        <v>22</v>
      </c>
      <c r="B24" s="82" t="s">
        <v>67</v>
      </c>
      <c r="C24" s="102">
        <v>215</v>
      </c>
      <c r="D24" s="83">
        <v>17</v>
      </c>
      <c r="E24" s="84">
        <f t="shared" si="0"/>
        <v>7.9069767441860464E-2</v>
      </c>
      <c r="F24" s="40">
        <v>47</v>
      </c>
      <c r="G24" s="85">
        <f t="shared" si="1"/>
        <v>799</v>
      </c>
      <c r="H24" s="11">
        <v>58</v>
      </c>
      <c r="I24" s="11"/>
      <c r="J24" s="25" t="s">
        <v>261</v>
      </c>
      <c r="K24" s="25">
        <v>1</v>
      </c>
      <c r="L24" s="25">
        <v>215</v>
      </c>
      <c r="M24" s="25" t="s">
        <v>67</v>
      </c>
    </row>
    <row r="25" spans="1:13" x14ac:dyDescent="0.25">
      <c r="A25" s="11">
        <v>3</v>
      </c>
      <c r="B25" s="82" t="s">
        <v>27</v>
      </c>
      <c r="C25" s="102">
        <v>702</v>
      </c>
      <c r="D25" s="83">
        <v>139</v>
      </c>
      <c r="E25" s="84">
        <f t="shared" si="0"/>
        <v>0.19800569800569801</v>
      </c>
      <c r="F25" s="40">
        <v>27.522935779816514</v>
      </c>
      <c r="G25" s="85">
        <f t="shared" si="1"/>
        <v>3825.6880733944954</v>
      </c>
      <c r="H25" s="11">
        <v>96</v>
      </c>
      <c r="I25" s="11"/>
      <c r="J25" s="25" t="s">
        <v>262</v>
      </c>
      <c r="K25" s="25">
        <v>37</v>
      </c>
      <c r="L25" s="25">
        <v>702</v>
      </c>
      <c r="M25" s="25" t="s">
        <v>27</v>
      </c>
    </row>
    <row r="26" spans="1:13" x14ac:dyDescent="0.25">
      <c r="A26" s="11">
        <v>60</v>
      </c>
      <c r="B26" s="82" t="s">
        <v>10</v>
      </c>
      <c r="C26" s="101">
        <v>311</v>
      </c>
      <c r="D26" s="83">
        <v>2</v>
      </c>
      <c r="E26" s="84">
        <f t="shared" si="0"/>
        <v>6.4308681672025723E-3</v>
      </c>
      <c r="F26" s="40">
        <v>42.857142857142854</v>
      </c>
      <c r="G26" s="85">
        <f t="shared" si="1"/>
        <v>85.714285714285708</v>
      </c>
      <c r="H26" s="11">
        <v>10</v>
      </c>
      <c r="I26" s="11"/>
      <c r="J26" s="25" t="s">
        <v>263</v>
      </c>
      <c r="K26" s="25">
        <v>8</v>
      </c>
      <c r="L26" s="25">
        <v>311</v>
      </c>
      <c r="M26" s="25" t="s">
        <v>10</v>
      </c>
    </row>
    <row r="27" spans="1:13" x14ac:dyDescent="0.25">
      <c r="A27" s="11">
        <v>93</v>
      </c>
      <c r="B27" s="82" t="s">
        <v>88</v>
      </c>
      <c r="C27" s="101">
        <v>63</v>
      </c>
      <c r="D27" s="83"/>
      <c r="E27" s="84">
        <f t="shared" si="0"/>
        <v>0</v>
      </c>
      <c r="F27" s="40">
        <v>80.818965517241381</v>
      </c>
      <c r="G27" s="85">
        <f t="shared" si="1"/>
        <v>0</v>
      </c>
      <c r="H27" s="11">
        <v>0</v>
      </c>
      <c r="I27" s="11"/>
      <c r="J27" s="25" t="s">
        <v>264</v>
      </c>
      <c r="K27" s="25">
        <v>30</v>
      </c>
      <c r="L27" s="25">
        <v>63</v>
      </c>
      <c r="M27" s="25" t="s">
        <v>88</v>
      </c>
    </row>
    <row r="28" spans="1:13" x14ac:dyDescent="0.25">
      <c r="A28" s="11">
        <v>19</v>
      </c>
      <c r="B28" s="82" t="s">
        <v>52</v>
      </c>
      <c r="C28" s="101">
        <v>146</v>
      </c>
      <c r="D28" s="83">
        <v>21</v>
      </c>
      <c r="E28" s="84">
        <f t="shared" si="0"/>
        <v>0.14383561643835616</v>
      </c>
      <c r="F28" s="40">
        <v>49.4</v>
      </c>
      <c r="G28" s="85">
        <f t="shared" si="1"/>
        <v>1037.3999999999999</v>
      </c>
      <c r="H28" s="11">
        <v>64</v>
      </c>
      <c r="I28" s="11"/>
      <c r="J28" s="25" t="s">
        <v>396</v>
      </c>
      <c r="K28" s="25">
        <v>1</v>
      </c>
      <c r="L28" s="25">
        <v>146</v>
      </c>
      <c r="M28" s="25" t="s">
        <v>52</v>
      </c>
    </row>
    <row r="29" spans="1:13" x14ac:dyDescent="0.25">
      <c r="A29" s="11">
        <v>54</v>
      </c>
      <c r="B29" s="82" t="s">
        <v>56</v>
      </c>
      <c r="C29" s="101">
        <v>20</v>
      </c>
      <c r="D29" s="83">
        <v>1</v>
      </c>
      <c r="E29" s="84">
        <f t="shared" si="0"/>
        <v>0.05</v>
      </c>
      <c r="F29" s="40">
        <v>92.592592592592595</v>
      </c>
      <c r="G29" s="85">
        <f t="shared" si="1"/>
        <v>92.592592592592595</v>
      </c>
      <c r="H29" s="11">
        <v>10</v>
      </c>
      <c r="I29" s="11"/>
      <c r="J29" s="25" t="s">
        <v>265</v>
      </c>
      <c r="K29" s="25">
        <v>1</v>
      </c>
      <c r="L29" s="25">
        <v>20</v>
      </c>
      <c r="M29" s="25" t="s">
        <v>56</v>
      </c>
    </row>
    <row r="30" spans="1:13" x14ac:dyDescent="0.25">
      <c r="A30" s="11">
        <v>14</v>
      </c>
      <c r="B30" s="82" t="s">
        <v>11</v>
      </c>
      <c r="C30" s="102">
        <v>496</v>
      </c>
      <c r="D30" s="83">
        <v>37</v>
      </c>
      <c r="E30" s="84">
        <f t="shared" si="0"/>
        <v>7.459677419354839E-2</v>
      </c>
      <c r="F30" s="40">
        <v>34.090909090909093</v>
      </c>
      <c r="G30" s="85">
        <f t="shared" si="1"/>
        <v>1261.3636363636365</v>
      </c>
      <c r="H30" s="11">
        <v>74</v>
      </c>
      <c r="I30" s="11"/>
      <c r="J30" s="25" t="s">
        <v>191</v>
      </c>
      <c r="K30" s="25">
        <v>1</v>
      </c>
      <c r="L30" s="25">
        <v>496</v>
      </c>
      <c r="M30" s="25" t="s">
        <v>11</v>
      </c>
    </row>
    <row r="31" spans="1:13" x14ac:dyDescent="0.25">
      <c r="A31" s="11">
        <v>25</v>
      </c>
      <c r="B31" s="82" t="s">
        <v>62</v>
      </c>
      <c r="C31" s="101">
        <v>40</v>
      </c>
      <c r="D31" s="83">
        <v>8</v>
      </c>
      <c r="E31" s="84">
        <f t="shared" si="0"/>
        <v>0.2</v>
      </c>
      <c r="F31" s="40">
        <v>92.592592592592595</v>
      </c>
      <c r="G31" s="85">
        <f t="shared" si="1"/>
        <v>740.74074074074076</v>
      </c>
      <c r="H31" s="11">
        <v>53</v>
      </c>
      <c r="I31" s="11"/>
      <c r="J31" s="25" t="s">
        <v>76</v>
      </c>
      <c r="K31" s="25">
        <v>2</v>
      </c>
      <c r="L31" s="25">
        <v>40</v>
      </c>
      <c r="M31" s="25" t="s">
        <v>62</v>
      </c>
    </row>
    <row r="32" spans="1:13" x14ac:dyDescent="0.25">
      <c r="A32" s="11">
        <v>13</v>
      </c>
      <c r="B32" s="82" t="s">
        <v>8</v>
      </c>
      <c r="C32" s="102">
        <v>291</v>
      </c>
      <c r="D32" s="83">
        <v>30</v>
      </c>
      <c r="E32" s="84">
        <f t="shared" si="0"/>
        <v>0.10309278350515463</v>
      </c>
      <c r="F32" s="40">
        <v>44.117647058823529</v>
      </c>
      <c r="G32" s="85">
        <f t="shared" si="1"/>
        <v>1323.5294117647059</v>
      </c>
      <c r="H32" s="11">
        <v>76</v>
      </c>
      <c r="I32" s="11"/>
      <c r="J32" s="25" t="s">
        <v>266</v>
      </c>
      <c r="K32" s="25">
        <v>11</v>
      </c>
      <c r="L32" s="25">
        <v>291</v>
      </c>
      <c r="M32" s="25" t="s">
        <v>8</v>
      </c>
    </row>
    <row r="33" spans="1:13" x14ac:dyDescent="0.25">
      <c r="A33" s="11">
        <v>58</v>
      </c>
      <c r="B33" s="82" t="s">
        <v>38</v>
      </c>
      <c r="C33" s="101">
        <v>55</v>
      </c>
      <c r="D33" s="83">
        <v>1</v>
      </c>
      <c r="E33" s="84">
        <f t="shared" si="0"/>
        <v>1.8181818181818181E-2</v>
      </c>
      <c r="F33" s="40">
        <v>86.182131571387544</v>
      </c>
      <c r="G33" s="85">
        <f t="shared" si="1"/>
        <v>86.182131571387544</v>
      </c>
      <c r="H33" s="11">
        <v>10</v>
      </c>
      <c r="I33" s="11"/>
      <c r="J33" s="25" t="s">
        <v>269</v>
      </c>
      <c r="K33" s="25">
        <v>61</v>
      </c>
      <c r="L33" s="25">
        <v>55</v>
      </c>
      <c r="M33" s="25" t="s">
        <v>38</v>
      </c>
    </row>
    <row r="34" spans="1:13" x14ac:dyDescent="0.25">
      <c r="A34" s="11">
        <v>61</v>
      </c>
      <c r="B34" s="82" t="s">
        <v>26</v>
      </c>
      <c r="C34" s="101">
        <v>83</v>
      </c>
      <c r="D34" s="83">
        <v>1</v>
      </c>
      <c r="E34" s="84">
        <f t="shared" si="0"/>
        <v>1.2048192771084338E-2</v>
      </c>
      <c r="F34" s="40">
        <v>66.137566137566139</v>
      </c>
      <c r="G34" s="85">
        <f t="shared" si="1"/>
        <v>66.137566137566139</v>
      </c>
      <c r="H34" s="11">
        <v>10</v>
      </c>
      <c r="I34" s="11"/>
      <c r="J34" s="25" t="s">
        <v>270</v>
      </c>
      <c r="K34" s="25">
        <v>2</v>
      </c>
      <c r="L34" s="25">
        <v>83</v>
      </c>
      <c r="M34" s="25" t="s">
        <v>26</v>
      </c>
    </row>
    <row r="35" spans="1:13" x14ac:dyDescent="0.25">
      <c r="A35" s="11">
        <v>70</v>
      </c>
      <c r="B35" s="82" t="s">
        <v>128</v>
      </c>
      <c r="C35" s="101">
        <v>20</v>
      </c>
      <c r="D35" s="83"/>
      <c r="E35" s="84">
        <f t="shared" si="0"/>
        <v>0</v>
      </c>
      <c r="F35" s="40">
        <v>92.592592592592595</v>
      </c>
      <c r="G35" s="85">
        <f t="shared" si="1"/>
        <v>0</v>
      </c>
      <c r="H35" s="11">
        <v>0</v>
      </c>
      <c r="I35" s="11"/>
      <c r="J35" s="25" t="s">
        <v>271</v>
      </c>
      <c r="K35" s="25">
        <v>6</v>
      </c>
      <c r="L35" s="25">
        <v>20</v>
      </c>
      <c r="M35" s="25" t="s">
        <v>128</v>
      </c>
    </row>
    <row r="36" spans="1:13" x14ac:dyDescent="0.25">
      <c r="A36" s="11">
        <v>98</v>
      </c>
      <c r="B36" s="82" t="s">
        <v>91</v>
      </c>
      <c r="C36" s="101">
        <v>107</v>
      </c>
      <c r="D36" s="83"/>
      <c r="E36" s="84">
        <f t="shared" si="0"/>
        <v>0</v>
      </c>
      <c r="F36" s="40">
        <v>56.169256693503094</v>
      </c>
      <c r="G36" s="85">
        <f t="shared" si="1"/>
        <v>0</v>
      </c>
      <c r="H36" s="11">
        <v>0</v>
      </c>
      <c r="I36" s="11"/>
      <c r="J36" s="25" t="s">
        <v>273</v>
      </c>
      <c r="K36" s="25">
        <v>24</v>
      </c>
      <c r="L36" s="25">
        <v>107</v>
      </c>
      <c r="M36" s="25" t="s">
        <v>91</v>
      </c>
    </row>
    <row r="37" spans="1:13" x14ac:dyDescent="0.25">
      <c r="A37" s="11">
        <v>87</v>
      </c>
      <c r="B37" s="82" t="s">
        <v>79</v>
      </c>
      <c r="C37" s="101">
        <v>50</v>
      </c>
      <c r="D37" s="83"/>
      <c r="E37" s="84">
        <f t="shared" si="0"/>
        <v>0</v>
      </c>
      <c r="F37" s="40">
        <v>92.592592592592595</v>
      </c>
      <c r="G37" s="85">
        <f t="shared" si="1"/>
        <v>0</v>
      </c>
      <c r="H37" s="11">
        <v>0</v>
      </c>
      <c r="I37" s="11"/>
      <c r="J37" s="25" t="s">
        <v>274</v>
      </c>
      <c r="K37" s="25">
        <v>1</v>
      </c>
      <c r="L37" s="25">
        <v>50</v>
      </c>
      <c r="M37" s="25" t="s">
        <v>79</v>
      </c>
    </row>
    <row r="38" spans="1:13" x14ac:dyDescent="0.25">
      <c r="A38" s="11">
        <v>46</v>
      </c>
      <c r="B38" s="82" t="s">
        <v>143</v>
      </c>
      <c r="C38" s="101">
        <v>55</v>
      </c>
      <c r="D38" s="83">
        <v>2</v>
      </c>
      <c r="E38" s="84">
        <f t="shared" si="0"/>
        <v>3.6363636363636362E-2</v>
      </c>
      <c r="F38" s="40">
        <v>86.182131571387544</v>
      </c>
      <c r="G38" s="85">
        <f t="shared" si="1"/>
        <v>172.36426314277509</v>
      </c>
      <c r="H38" s="11">
        <v>10</v>
      </c>
      <c r="I38" s="11"/>
      <c r="J38" s="25" t="s">
        <v>275</v>
      </c>
      <c r="K38" s="25">
        <v>7</v>
      </c>
      <c r="L38" s="25">
        <v>55</v>
      </c>
      <c r="M38" s="25" t="s">
        <v>143</v>
      </c>
    </row>
    <row r="39" spans="1:13" x14ac:dyDescent="0.25">
      <c r="A39" s="11">
        <v>38</v>
      </c>
      <c r="B39" s="82" t="s">
        <v>6</v>
      </c>
      <c r="C39" s="101">
        <v>721</v>
      </c>
      <c r="D39" s="83">
        <v>11</v>
      </c>
      <c r="E39" s="84">
        <f t="shared" si="0"/>
        <v>1.5256588072122053E-2</v>
      </c>
      <c r="F39" s="40">
        <v>27.027027027027028</v>
      </c>
      <c r="G39" s="85">
        <f t="shared" si="1"/>
        <v>297.29729729729729</v>
      </c>
      <c r="H39" s="11">
        <v>26</v>
      </c>
      <c r="I39" s="11"/>
      <c r="J39" s="25" t="s">
        <v>112</v>
      </c>
      <c r="K39" s="25">
        <v>50</v>
      </c>
      <c r="L39" s="25">
        <v>721</v>
      </c>
      <c r="M39" s="25" t="s">
        <v>6</v>
      </c>
    </row>
    <row r="40" spans="1:13" x14ac:dyDescent="0.25">
      <c r="A40" s="11">
        <v>94</v>
      </c>
      <c r="B40" s="82" t="s">
        <v>28</v>
      </c>
      <c r="C40" s="101">
        <v>70</v>
      </c>
      <c r="D40" s="83"/>
      <c r="E40" s="84">
        <f t="shared" si="0"/>
        <v>0</v>
      </c>
      <c r="F40" s="40">
        <v>72.39382239382239</v>
      </c>
      <c r="G40" s="85">
        <f t="shared" si="1"/>
        <v>0</v>
      </c>
      <c r="H40" s="11">
        <v>0</v>
      </c>
      <c r="I40" s="11"/>
      <c r="J40" s="25" t="s">
        <v>111</v>
      </c>
      <c r="K40" s="25">
        <v>1</v>
      </c>
      <c r="L40" s="25">
        <v>70</v>
      </c>
      <c r="M40" s="25" t="s">
        <v>28</v>
      </c>
    </row>
    <row r="41" spans="1:13" x14ac:dyDescent="0.25">
      <c r="A41" s="11">
        <v>10</v>
      </c>
      <c r="B41" s="82" t="s">
        <v>12</v>
      </c>
      <c r="C41" s="102">
        <v>588</v>
      </c>
      <c r="D41" s="83">
        <v>61</v>
      </c>
      <c r="E41" s="84">
        <f t="shared" ref="E41:E72" si="2">+D41/C41</f>
        <v>0.10374149659863946</v>
      </c>
      <c r="F41" s="40">
        <v>30.927835051546392</v>
      </c>
      <c r="G41" s="85">
        <f t="shared" ref="G41:G72" si="3">+F41*D41</f>
        <v>1886.5979381443299</v>
      </c>
      <c r="H41" s="11">
        <v>82</v>
      </c>
      <c r="I41" s="11"/>
      <c r="J41" s="25" t="s">
        <v>276</v>
      </c>
      <c r="K41" s="25">
        <v>35</v>
      </c>
      <c r="L41" s="25">
        <v>588</v>
      </c>
      <c r="M41" s="25" t="s">
        <v>12</v>
      </c>
    </row>
    <row r="42" spans="1:13" x14ac:dyDescent="0.25">
      <c r="A42" s="11">
        <v>50</v>
      </c>
      <c r="B42" s="82" t="s">
        <v>81</v>
      </c>
      <c r="C42" s="101">
        <v>125</v>
      </c>
      <c r="D42" s="83">
        <v>2</v>
      </c>
      <c r="E42" s="84">
        <f t="shared" si="2"/>
        <v>1.6E-2</v>
      </c>
      <c r="F42" s="40">
        <v>51.679586563307488</v>
      </c>
      <c r="G42" s="85">
        <f t="shared" si="3"/>
        <v>103.35917312661498</v>
      </c>
      <c r="H42" s="11">
        <v>10</v>
      </c>
      <c r="I42" s="11"/>
      <c r="J42" s="25" t="s">
        <v>397</v>
      </c>
      <c r="K42" s="25">
        <v>2</v>
      </c>
      <c r="L42" s="25">
        <v>125</v>
      </c>
      <c r="M42" s="25" t="s">
        <v>81</v>
      </c>
    </row>
    <row r="43" spans="1:13" x14ac:dyDescent="0.25">
      <c r="A43" s="11">
        <v>29</v>
      </c>
      <c r="B43" s="82" t="s">
        <v>30</v>
      </c>
      <c r="C43" s="101">
        <v>41</v>
      </c>
      <c r="D43" s="83">
        <v>6</v>
      </c>
      <c r="E43" s="84">
        <f t="shared" si="2"/>
        <v>0.14634146341463414</v>
      </c>
      <c r="F43" s="40">
        <v>92.592592592592595</v>
      </c>
      <c r="G43" s="85">
        <f t="shared" si="3"/>
        <v>555.55555555555554</v>
      </c>
      <c r="H43" s="11">
        <v>45</v>
      </c>
      <c r="I43" s="11"/>
      <c r="J43" s="25" t="s">
        <v>278</v>
      </c>
      <c r="K43" s="25">
        <v>7</v>
      </c>
      <c r="L43" s="25">
        <v>41</v>
      </c>
      <c r="M43" s="25" t="s">
        <v>30</v>
      </c>
    </row>
    <row r="44" spans="1:13" x14ac:dyDescent="0.25">
      <c r="A44" s="11">
        <v>74</v>
      </c>
      <c r="B44" s="82" t="s">
        <v>405</v>
      </c>
      <c r="C44" s="102">
        <v>25</v>
      </c>
      <c r="D44" s="83"/>
      <c r="E44" s="84">
        <f t="shared" si="2"/>
        <v>0</v>
      </c>
      <c r="F44" s="40">
        <v>92.592592592592595</v>
      </c>
      <c r="G44" s="85">
        <f t="shared" si="3"/>
        <v>0</v>
      </c>
      <c r="H44" s="11">
        <v>0</v>
      </c>
      <c r="I44" s="11"/>
      <c r="J44" s="25" t="s">
        <v>279</v>
      </c>
      <c r="K44" s="25">
        <v>15</v>
      </c>
      <c r="L44" s="25">
        <v>25</v>
      </c>
      <c r="M44" s="25" t="s">
        <v>405</v>
      </c>
    </row>
    <row r="45" spans="1:13" x14ac:dyDescent="0.25">
      <c r="A45" s="11">
        <v>9</v>
      </c>
      <c r="B45" s="82" t="s">
        <v>57</v>
      </c>
      <c r="C45" s="101">
        <v>40</v>
      </c>
      <c r="D45" s="83">
        <v>24</v>
      </c>
      <c r="E45" s="84">
        <f t="shared" si="2"/>
        <v>0.6</v>
      </c>
      <c r="F45" s="40">
        <v>92.592592592592595</v>
      </c>
      <c r="G45" s="85">
        <f t="shared" si="3"/>
        <v>2222.2222222222222</v>
      </c>
      <c r="H45" s="11">
        <v>84</v>
      </c>
      <c r="I45" s="11"/>
      <c r="J45" s="25" t="s">
        <v>75</v>
      </c>
      <c r="K45" s="25">
        <v>6</v>
      </c>
      <c r="L45" s="25">
        <v>40</v>
      </c>
      <c r="M45" s="25" t="s">
        <v>57</v>
      </c>
    </row>
    <row r="46" spans="1:13" x14ac:dyDescent="0.25">
      <c r="A46" s="11">
        <v>56</v>
      </c>
      <c r="B46" s="82" t="s">
        <v>42</v>
      </c>
      <c r="C46" s="101">
        <v>45</v>
      </c>
      <c r="D46" s="83">
        <v>1</v>
      </c>
      <c r="E46" s="84">
        <f t="shared" si="2"/>
        <v>2.2222222222222223E-2</v>
      </c>
      <c r="F46" s="40">
        <v>92.592592592592595</v>
      </c>
      <c r="G46" s="85">
        <f t="shared" si="3"/>
        <v>92.592592592592595</v>
      </c>
      <c r="H46" s="11">
        <v>10</v>
      </c>
      <c r="I46" s="11"/>
      <c r="J46" s="25" t="s">
        <v>280</v>
      </c>
      <c r="K46" s="25">
        <v>66</v>
      </c>
      <c r="L46" s="25">
        <v>45</v>
      </c>
      <c r="M46" s="25" t="s">
        <v>42</v>
      </c>
    </row>
    <row r="47" spans="1:13" x14ac:dyDescent="0.25">
      <c r="A47" s="11">
        <v>37</v>
      </c>
      <c r="B47" s="82" t="s">
        <v>5</v>
      </c>
      <c r="C47" s="101">
        <v>312</v>
      </c>
      <c r="D47" s="83">
        <v>7</v>
      </c>
      <c r="E47" s="84">
        <f t="shared" si="2"/>
        <v>2.2435897435897436E-2</v>
      </c>
      <c r="F47" s="40">
        <v>42.857142857142854</v>
      </c>
      <c r="G47" s="85">
        <f t="shared" si="3"/>
        <v>300</v>
      </c>
      <c r="H47" s="11">
        <v>28</v>
      </c>
      <c r="I47" s="11"/>
      <c r="J47" s="25" t="s">
        <v>398</v>
      </c>
      <c r="K47" s="25">
        <v>1</v>
      </c>
      <c r="L47" s="25">
        <v>312</v>
      </c>
      <c r="M47" s="25" t="s">
        <v>5</v>
      </c>
    </row>
    <row r="48" spans="1:13" x14ac:dyDescent="0.25">
      <c r="A48" s="11">
        <v>88</v>
      </c>
      <c r="B48" s="82" t="s">
        <v>316</v>
      </c>
      <c r="C48" s="101">
        <v>50</v>
      </c>
      <c r="D48" s="83"/>
      <c r="E48" s="84">
        <f t="shared" si="2"/>
        <v>0</v>
      </c>
      <c r="F48" s="40">
        <v>92.592592592592595</v>
      </c>
      <c r="G48" s="85">
        <f t="shared" si="3"/>
        <v>0</v>
      </c>
      <c r="H48" s="11">
        <v>0</v>
      </c>
      <c r="I48" s="11"/>
      <c r="J48" s="25" t="s">
        <v>285</v>
      </c>
      <c r="K48" s="25">
        <v>3</v>
      </c>
      <c r="L48" s="25">
        <v>50</v>
      </c>
      <c r="M48" s="25" t="s">
        <v>316</v>
      </c>
    </row>
    <row r="49" spans="1:13" x14ac:dyDescent="0.25">
      <c r="A49" s="11">
        <v>8</v>
      </c>
      <c r="B49" s="82" t="s">
        <v>135</v>
      </c>
      <c r="C49" s="101">
        <v>227</v>
      </c>
      <c r="D49" s="83">
        <v>50</v>
      </c>
      <c r="E49" s="84">
        <f t="shared" si="2"/>
        <v>0.22026431718061673</v>
      </c>
      <c r="F49" s="40">
        <v>46.7</v>
      </c>
      <c r="G49" s="85">
        <f t="shared" si="3"/>
        <v>2335</v>
      </c>
      <c r="H49" s="11">
        <v>86</v>
      </c>
      <c r="I49" s="11"/>
      <c r="L49" s="25">
        <v>227</v>
      </c>
      <c r="M49" s="25" t="s">
        <v>135</v>
      </c>
    </row>
    <row r="50" spans="1:13" x14ac:dyDescent="0.25">
      <c r="A50" s="11">
        <v>103</v>
      </c>
      <c r="B50" s="82" t="s">
        <v>50</v>
      </c>
      <c r="C50" s="102">
        <v>231</v>
      </c>
      <c r="D50" s="83"/>
      <c r="E50" s="84">
        <f t="shared" si="2"/>
        <v>0</v>
      </c>
      <c r="F50" s="40">
        <v>46.4</v>
      </c>
      <c r="G50" s="85">
        <f t="shared" si="3"/>
        <v>0</v>
      </c>
      <c r="H50" s="11">
        <v>0</v>
      </c>
      <c r="I50" s="11"/>
      <c r="L50" s="25">
        <v>231</v>
      </c>
      <c r="M50" s="25" t="s">
        <v>50</v>
      </c>
    </row>
    <row r="51" spans="1:13" x14ac:dyDescent="0.25">
      <c r="A51" s="11">
        <v>68</v>
      </c>
      <c r="B51" s="82" t="s">
        <v>4</v>
      </c>
      <c r="C51" s="101">
        <v>361</v>
      </c>
      <c r="D51" s="83">
        <v>1</v>
      </c>
      <c r="E51" s="84">
        <f t="shared" si="2"/>
        <v>2.7700831024930748E-3</v>
      </c>
      <c r="F51" s="40">
        <v>40</v>
      </c>
      <c r="G51" s="85">
        <f t="shared" si="3"/>
        <v>40</v>
      </c>
      <c r="H51" s="11">
        <v>10</v>
      </c>
      <c r="I51" s="11"/>
      <c r="L51" s="25">
        <v>361</v>
      </c>
      <c r="M51" s="25" t="s">
        <v>4</v>
      </c>
    </row>
    <row r="52" spans="1:13" x14ac:dyDescent="0.25">
      <c r="A52" s="11">
        <v>81</v>
      </c>
      <c r="B52" s="82" t="s">
        <v>40</v>
      </c>
      <c r="C52" s="101">
        <v>36</v>
      </c>
      <c r="D52" s="83"/>
      <c r="E52" s="84">
        <f t="shared" si="2"/>
        <v>0</v>
      </c>
      <c r="F52" s="40">
        <v>92.592592592592595</v>
      </c>
      <c r="G52" s="85">
        <f t="shared" si="3"/>
        <v>0</v>
      </c>
      <c r="H52" s="11">
        <v>0</v>
      </c>
      <c r="I52" s="11"/>
      <c r="L52" s="25">
        <v>36</v>
      </c>
      <c r="M52" s="25" t="s">
        <v>40</v>
      </c>
    </row>
    <row r="53" spans="1:13" x14ac:dyDescent="0.25">
      <c r="A53" s="11">
        <v>5</v>
      </c>
      <c r="B53" s="82" t="s">
        <v>17</v>
      </c>
      <c r="C53" s="101">
        <v>55</v>
      </c>
      <c r="D53" s="83">
        <v>35</v>
      </c>
      <c r="E53" s="84">
        <f t="shared" si="2"/>
        <v>0.63636363636363635</v>
      </c>
      <c r="F53" s="40">
        <v>86.182131571387544</v>
      </c>
      <c r="G53" s="85">
        <f t="shared" si="3"/>
        <v>3016.3746049985639</v>
      </c>
      <c r="H53" s="11">
        <v>92</v>
      </c>
      <c r="I53" s="11"/>
      <c r="L53" s="25">
        <v>55</v>
      </c>
      <c r="M53" s="25" t="s">
        <v>17</v>
      </c>
    </row>
    <row r="54" spans="1:13" x14ac:dyDescent="0.25">
      <c r="A54" s="11">
        <v>100</v>
      </c>
      <c r="B54" s="82" t="s">
        <v>19</v>
      </c>
      <c r="C54" s="101">
        <v>140</v>
      </c>
      <c r="D54" s="83"/>
      <c r="E54" s="84">
        <f t="shared" si="2"/>
        <v>0</v>
      </c>
      <c r="F54" s="40">
        <v>49.8</v>
      </c>
      <c r="G54" s="85">
        <f t="shared" si="3"/>
        <v>0</v>
      </c>
      <c r="H54" s="11">
        <v>0</v>
      </c>
      <c r="I54" s="11"/>
      <c r="L54" s="25">
        <v>140</v>
      </c>
      <c r="M54" s="25" t="s">
        <v>19</v>
      </c>
    </row>
    <row r="55" spans="1:13" x14ac:dyDescent="0.25">
      <c r="A55" s="11">
        <v>35</v>
      </c>
      <c r="B55" s="82" t="s">
        <v>18</v>
      </c>
      <c r="C55" s="101">
        <v>111</v>
      </c>
      <c r="D55" s="83">
        <v>7</v>
      </c>
      <c r="E55" s="84">
        <f t="shared" si="2"/>
        <v>6.3063063063063057E-2</v>
      </c>
      <c r="F55" s="40">
        <v>54.824561403508774</v>
      </c>
      <c r="G55" s="85">
        <f t="shared" si="3"/>
        <v>383.77192982456143</v>
      </c>
      <c r="H55" s="11">
        <v>32</v>
      </c>
      <c r="I55" s="11"/>
      <c r="L55" s="25">
        <v>111</v>
      </c>
      <c r="M55" s="25" t="s">
        <v>18</v>
      </c>
    </row>
    <row r="56" spans="1:13" x14ac:dyDescent="0.25">
      <c r="A56" s="11">
        <v>71</v>
      </c>
      <c r="B56" s="82" t="s">
        <v>152</v>
      </c>
      <c r="C56" s="101">
        <v>20</v>
      </c>
      <c r="D56" s="83"/>
      <c r="E56" s="84">
        <f t="shared" si="2"/>
        <v>0</v>
      </c>
      <c r="F56" s="40">
        <v>92.592592592592595</v>
      </c>
      <c r="G56" s="85">
        <f t="shared" si="3"/>
        <v>0</v>
      </c>
      <c r="H56" s="11">
        <v>0</v>
      </c>
      <c r="I56" s="11"/>
      <c r="L56" s="25">
        <v>20</v>
      </c>
      <c r="M56" s="25" t="s">
        <v>152</v>
      </c>
    </row>
    <row r="57" spans="1:13" x14ac:dyDescent="0.25">
      <c r="A57" s="11">
        <v>20</v>
      </c>
      <c r="B57" s="82" t="s">
        <v>87</v>
      </c>
      <c r="C57" s="101">
        <v>81</v>
      </c>
      <c r="D57" s="83">
        <v>15</v>
      </c>
      <c r="E57" s="84">
        <f t="shared" si="2"/>
        <v>0.18518518518518517</v>
      </c>
      <c r="F57" s="40">
        <v>66.137566137566139</v>
      </c>
      <c r="G57" s="85">
        <f t="shared" si="3"/>
        <v>992.06349206349205</v>
      </c>
      <c r="H57" s="11">
        <v>62</v>
      </c>
      <c r="I57" s="11"/>
      <c r="L57" s="25">
        <v>81</v>
      </c>
      <c r="M57" s="25" t="s">
        <v>87</v>
      </c>
    </row>
    <row r="58" spans="1:13" x14ac:dyDescent="0.25">
      <c r="A58" s="11">
        <v>39</v>
      </c>
      <c r="B58" s="82" t="s">
        <v>15</v>
      </c>
      <c r="C58" s="101">
        <v>175</v>
      </c>
      <c r="D58" s="83">
        <v>6</v>
      </c>
      <c r="E58" s="84">
        <f t="shared" si="2"/>
        <v>3.4285714285714287E-2</v>
      </c>
      <c r="F58" s="40">
        <v>47.82</v>
      </c>
      <c r="G58" s="85">
        <f t="shared" si="3"/>
        <v>286.92</v>
      </c>
      <c r="H58" s="11">
        <v>24</v>
      </c>
      <c r="I58" s="11"/>
      <c r="L58" s="25">
        <v>175</v>
      </c>
      <c r="M58" s="25" t="s">
        <v>15</v>
      </c>
    </row>
    <row r="59" spans="1:13" x14ac:dyDescent="0.25">
      <c r="A59" s="11">
        <v>4</v>
      </c>
      <c r="B59" s="82" t="s">
        <v>37</v>
      </c>
      <c r="C59" s="102">
        <v>157</v>
      </c>
      <c r="D59" s="83">
        <v>66</v>
      </c>
      <c r="E59" s="84">
        <f t="shared" si="2"/>
        <v>0.42038216560509556</v>
      </c>
      <c r="F59" s="40">
        <v>48.379293662312527</v>
      </c>
      <c r="G59" s="85">
        <f t="shared" si="3"/>
        <v>3193.0333817126266</v>
      </c>
      <c r="H59" s="11">
        <v>94</v>
      </c>
      <c r="I59" s="11"/>
      <c r="L59" s="25">
        <v>157</v>
      </c>
      <c r="M59" s="25" t="s">
        <v>37</v>
      </c>
    </row>
    <row r="60" spans="1:13" x14ac:dyDescent="0.25">
      <c r="A60" s="11">
        <v>96</v>
      </c>
      <c r="B60" s="82" t="s">
        <v>45</v>
      </c>
      <c r="C60" s="101">
        <v>78</v>
      </c>
      <c r="D60" s="83"/>
      <c r="E60" s="84">
        <f t="shared" si="2"/>
        <v>0</v>
      </c>
      <c r="F60" s="40">
        <v>69.044879171461446</v>
      </c>
      <c r="G60" s="85">
        <f t="shared" si="3"/>
        <v>0</v>
      </c>
      <c r="H60" s="11">
        <v>0</v>
      </c>
      <c r="I60" s="11"/>
      <c r="L60" s="25">
        <v>78</v>
      </c>
      <c r="M60" s="25" t="s">
        <v>45</v>
      </c>
    </row>
    <row r="61" spans="1:13" x14ac:dyDescent="0.25">
      <c r="A61" s="11">
        <v>76</v>
      </c>
      <c r="B61" s="82" t="s">
        <v>71</v>
      </c>
      <c r="C61" s="101">
        <v>30</v>
      </c>
      <c r="D61" s="83"/>
      <c r="E61" s="84">
        <f t="shared" si="2"/>
        <v>0</v>
      </c>
      <c r="F61" s="40">
        <v>92.592592592592595</v>
      </c>
      <c r="G61" s="85">
        <f t="shared" si="3"/>
        <v>0</v>
      </c>
      <c r="H61" s="11">
        <v>0</v>
      </c>
      <c r="I61" s="11"/>
      <c r="L61" s="25">
        <v>30</v>
      </c>
      <c r="M61" s="25" t="s">
        <v>71</v>
      </c>
    </row>
    <row r="62" spans="1:13" x14ac:dyDescent="0.25">
      <c r="A62" s="11">
        <v>80</v>
      </c>
      <c r="B62" s="82" t="s">
        <v>94</v>
      </c>
      <c r="C62" s="101">
        <v>35</v>
      </c>
      <c r="D62" s="83"/>
      <c r="E62" s="84">
        <f t="shared" si="2"/>
        <v>0</v>
      </c>
      <c r="F62" s="40">
        <v>92.592592592592595</v>
      </c>
      <c r="G62" s="85">
        <f t="shared" si="3"/>
        <v>0</v>
      </c>
      <c r="H62" s="11">
        <v>0</v>
      </c>
      <c r="I62" s="11"/>
      <c r="L62" s="25">
        <v>35</v>
      </c>
      <c r="M62" s="25" t="s">
        <v>94</v>
      </c>
    </row>
    <row r="63" spans="1:13" x14ac:dyDescent="0.25">
      <c r="A63" s="11">
        <v>89</v>
      </c>
      <c r="B63" s="82" t="s">
        <v>66</v>
      </c>
      <c r="C63" s="101">
        <v>50</v>
      </c>
      <c r="D63" s="83"/>
      <c r="E63" s="84">
        <f t="shared" si="2"/>
        <v>0</v>
      </c>
      <c r="F63" s="40">
        <v>92.592592592592595</v>
      </c>
      <c r="G63" s="85">
        <f t="shared" si="3"/>
        <v>0</v>
      </c>
      <c r="H63" s="11">
        <v>0</v>
      </c>
      <c r="I63" s="11"/>
      <c r="L63" s="25">
        <v>50</v>
      </c>
      <c r="M63" s="25" t="s">
        <v>66</v>
      </c>
    </row>
    <row r="64" spans="1:13" x14ac:dyDescent="0.25">
      <c r="A64" s="11">
        <v>84</v>
      </c>
      <c r="B64" s="82" t="s">
        <v>93</v>
      </c>
      <c r="C64" s="101">
        <v>39</v>
      </c>
      <c r="D64" s="83"/>
      <c r="E64" s="84">
        <f t="shared" si="2"/>
        <v>0</v>
      </c>
      <c r="F64" s="40">
        <v>92.592592592592595</v>
      </c>
      <c r="G64" s="85">
        <f t="shared" si="3"/>
        <v>0</v>
      </c>
      <c r="H64" s="11">
        <v>0</v>
      </c>
      <c r="I64" s="11"/>
      <c r="L64" s="25">
        <v>39</v>
      </c>
      <c r="M64" s="25" t="s">
        <v>93</v>
      </c>
    </row>
    <row r="65" spans="1:13" x14ac:dyDescent="0.25">
      <c r="A65" s="11">
        <v>99</v>
      </c>
      <c r="B65" s="82" t="s">
        <v>14</v>
      </c>
      <c r="C65" s="101">
        <v>135</v>
      </c>
      <c r="D65" s="83"/>
      <c r="E65" s="84">
        <f t="shared" si="2"/>
        <v>0</v>
      </c>
      <c r="F65" s="40">
        <v>50.192404216161961</v>
      </c>
      <c r="G65" s="85">
        <f t="shared" si="3"/>
        <v>0</v>
      </c>
      <c r="H65" s="11">
        <v>0</v>
      </c>
      <c r="I65" s="11"/>
      <c r="L65" s="25">
        <v>135</v>
      </c>
      <c r="M65" s="25" t="s">
        <v>14</v>
      </c>
    </row>
    <row r="66" spans="1:13" x14ac:dyDescent="0.25">
      <c r="A66" s="11">
        <v>41</v>
      </c>
      <c r="B66" s="82" t="s">
        <v>9</v>
      </c>
      <c r="C66" s="101">
        <v>53</v>
      </c>
      <c r="D66" s="83">
        <v>3</v>
      </c>
      <c r="E66" s="84">
        <f t="shared" si="2"/>
        <v>5.6603773584905662E-2</v>
      </c>
      <c r="F66" s="40">
        <v>92.592592592592595</v>
      </c>
      <c r="G66" s="85">
        <f t="shared" si="3"/>
        <v>277.77777777777777</v>
      </c>
      <c r="H66" s="11">
        <v>21</v>
      </c>
      <c r="I66" s="11"/>
      <c r="L66" s="25">
        <v>53</v>
      </c>
      <c r="M66" s="25" t="s">
        <v>9</v>
      </c>
    </row>
    <row r="67" spans="1:13" x14ac:dyDescent="0.25">
      <c r="A67" s="11">
        <v>16</v>
      </c>
      <c r="B67" s="82" t="s">
        <v>33</v>
      </c>
      <c r="C67" s="101">
        <v>37</v>
      </c>
      <c r="D67" s="83">
        <v>12</v>
      </c>
      <c r="E67" s="84">
        <f t="shared" si="2"/>
        <v>0.32432432432432434</v>
      </c>
      <c r="F67" s="40">
        <v>92.592592592592595</v>
      </c>
      <c r="G67" s="85">
        <f t="shared" si="3"/>
        <v>1111.1111111111111</v>
      </c>
      <c r="H67" s="11">
        <v>70</v>
      </c>
      <c r="I67" s="11"/>
      <c r="L67" s="25">
        <v>37</v>
      </c>
      <c r="M67" s="25" t="s">
        <v>33</v>
      </c>
    </row>
    <row r="68" spans="1:13" x14ac:dyDescent="0.25">
      <c r="A68" s="11">
        <v>86</v>
      </c>
      <c r="B68" s="82" t="s">
        <v>150</v>
      </c>
      <c r="C68" s="101">
        <v>41</v>
      </c>
      <c r="D68" s="83"/>
      <c r="E68" s="84">
        <f t="shared" si="2"/>
        <v>0</v>
      </c>
      <c r="F68" s="40">
        <v>92.592592592592595</v>
      </c>
      <c r="G68" s="85">
        <f t="shared" si="3"/>
        <v>0</v>
      </c>
      <c r="H68" s="11">
        <v>0</v>
      </c>
      <c r="I68" s="11"/>
      <c r="L68" s="25">
        <v>41</v>
      </c>
      <c r="M68" s="25" t="s">
        <v>150</v>
      </c>
    </row>
    <row r="69" spans="1:13" x14ac:dyDescent="0.25">
      <c r="A69" s="11">
        <v>12</v>
      </c>
      <c r="B69" s="82" t="s">
        <v>16</v>
      </c>
      <c r="C69" s="101">
        <v>217</v>
      </c>
      <c r="D69" s="83">
        <v>31</v>
      </c>
      <c r="E69" s="84">
        <f t="shared" si="2"/>
        <v>0.14285714285714285</v>
      </c>
      <c r="F69" s="40">
        <v>47</v>
      </c>
      <c r="G69" s="85">
        <f t="shared" si="3"/>
        <v>1457</v>
      </c>
      <c r="H69" s="11">
        <v>78</v>
      </c>
      <c r="I69" s="11"/>
      <c r="J69" s="25" t="s">
        <v>286</v>
      </c>
      <c r="K69" s="25">
        <v>12</v>
      </c>
      <c r="L69" s="25">
        <v>217</v>
      </c>
      <c r="M69" s="25" t="s">
        <v>16</v>
      </c>
    </row>
    <row r="70" spans="1:13" x14ac:dyDescent="0.25">
      <c r="A70" s="11">
        <v>24</v>
      </c>
      <c r="B70" s="82" t="s">
        <v>96</v>
      </c>
      <c r="C70" s="101">
        <v>30</v>
      </c>
      <c r="D70" s="83">
        <v>8</v>
      </c>
      <c r="E70" s="84">
        <f t="shared" si="2"/>
        <v>0.26666666666666666</v>
      </c>
      <c r="F70" s="40">
        <v>92.592592592592595</v>
      </c>
      <c r="G70" s="85">
        <f t="shared" si="3"/>
        <v>740.74074074074076</v>
      </c>
      <c r="H70" s="11">
        <v>53</v>
      </c>
      <c r="I70" s="11"/>
      <c r="J70" s="25" t="s">
        <v>287</v>
      </c>
      <c r="K70" s="25">
        <v>31</v>
      </c>
      <c r="L70" s="25">
        <v>30</v>
      </c>
      <c r="M70" s="25" t="s">
        <v>96</v>
      </c>
    </row>
    <row r="71" spans="1:13" x14ac:dyDescent="0.25">
      <c r="A71" s="11">
        <v>85</v>
      </c>
      <c r="B71" s="82" t="s">
        <v>73</v>
      </c>
      <c r="C71" s="101">
        <v>40</v>
      </c>
      <c r="D71" s="83"/>
      <c r="E71" s="84">
        <f t="shared" si="2"/>
        <v>0</v>
      </c>
      <c r="F71" s="40">
        <v>92.592592592592595</v>
      </c>
      <c r="G71" s="85">
        <f t="shared" si="3"/>
        <v>0</v>
      </c>
      <c r="H71" s="11">
        <v>0</v>
      </c>
      <c r="I71" s="11"/>
      <c r="J71" s="25" t="s">
        <v>118</v>
      </c>
      <c r="K71" s="25">
        <v>8</v>
      </c>
      <c r="L71" s="25">
        <v>40</v>
      </c>
      <c r="M71" s="25" t="s">
        <v>73</v>
      </c>
    </row>
    <row r="72" spans="1:13" x14ac:dyDescent="0.25">
      <c r="A72" s="11">
        <v>51</v>
      </c>
      <c r="B72" s="82" t="s">
        <v>46</v>
      </c>
      <c r="C72" s="101">
        <v>156</v>
      </c>
      <c r="D72" s="83">
        <v>2</v>
      </c>
      <c r="E72" s="84">
        <f t="shared" si="2"/>
        <v>1.282051282051282E-2</v>
      </c>
      <c r="F72" s="40">
        <v>48.379293662312527</v>
      </c>
      <c r="G72" s="85">
        <f t="shared" si="3"/>
        <v>96.758587324625054</v>
      </c>
      <c r="H72" s="11">
        <v>10</v>
      </c>
      <c r="I72" s="11"/>
      <c r="J72" s="25" t="s">
        <v>288</v>
      </c>
      <c r="K72" s="25">
        <v>2</v>
      </c>
      <c r="L72" s="25">
        <v>156</v>
      </c>
      <c r="M72" s="25" t="s">
        <v>46</v>
      </c>
    </row>
    <row r="73" spans="1:13" x14ac:dyDescent="0.25">
      <c r="A73" s="11">
        <v>52</v>
      </c>
      <c r="B73" s="82" t="s">
        <v>24</v>
      </c>
      <c r="C73" s="101">
        <v>190</v>
      </c>
      <c r="D73" s="83">
        <v>2</v>
      </c>
      <c r="E73" s="84">
        <f t="shared" ref="E73:E104" si="4">+D73/C73</f>
        <v>1.0526315789473684E-2</v>
      </c>
      <c r="F73" s="40">
        <v>47.4</v>
      </c>
      <c r="G73" s="85">
        <f t="shared" ref="G73:G104" si="5">+F73*D73</f>
        <v>94.8</v>
      </c>
      <c r="H73" s="11">
        <v>10</v>
      </c>
      <c r="I73" s="11"/>
      <c r="J73" s="25" t="s">
        <v>289</v>
      </c>
      <c r="K73" s="25">
        <v>6</v>
      </c>
      <c r="L73" s="25">
        <v>190</v>
      </c>
      <c r="M73" s="25" t="s">
        <v>24</v>
      </c>
    </row>
    <row r="74" spans="1:13" x14ac:dyDescent="0.25">
      <c r="A74" s="11">
        <v>21</v>
      </c>
      <c r="B74" s="82" t="s">
        <v>149</v>
      </c>
      <c r="C74" s="102">
        <v>588</v>
      </c>
      <c r="D74" s="83">
        <v>29</v>
      </c>
      <c r="E74" s="84">
        <f t="shared" si="4"/>
        <v>4.9319727891156462E-2</v>
      </c>
      <c r="F74" s="40">
        <v>30.927835051546392</v>
      </c>
      <c r="G74" s="85">
        <f t="shared" si="5"/>
        <v>896.90721649484533</v>
      </c>
      <c r="H74" s="11">
        <v>60</v>
      </c>
      <c r="I74" s="11"/>
      <c r="J74" s="25" t="s">
        <v>290</v>
      </c>
      <c r="K74" s="25">
        <v>29</v>
      </c>
      <c r="L74" s="25">
        <v>588</v>
      </c>
      <c r="M74" s="25" t="s">
        <v>25</v>
      </c>
    </row>
    <row r="75" spans="1:13" x14ac:dyDescent="0.25">
      <c r="A75" s="11">
        <v>2</v>
      </c>
      <c r="B75" s="82" t="s">
        <v>13</v>
      </c>
      <c r="C75" s="101">
        <v>485</v>
      </c>
      <c r="D75" s="83">
        <v>124</v>
      </c>
      <c r="E75" s="84">
        <f t="shared" si="4"/>
        <v>0.25567010309278349</v>
      </c>
      <c r="F75" s="40">
        <v>34.482758620689658</v>
      </c>
      <c r="G75" s="85">
        <f t="shared" si="5"/>
        <v>4275.8620689655172</v>
      </c>
      <c r="H75" s="11">
        <v>98</v>
      </c>
      <c r="I75" s="11"/>
      <c r="J75" s="25" t="s">
        <v>291</v>
      </c>
      <c r="K75" s="25">
        <v>124</v>
      </c>
      <c r="L75" s="25">
        <v>485</v>
      </c>
      <c r="M75" s="25" t="s">
        <v>13</v>
      </c>
    </row>
    <row r="76" spans="1:13" x14ac:dyDescent="0.25">
      <c r="A76" s="11">
        <v>15</v>
      </c>
      <c r="B76" s="82" t="s">
        <v>84</v>
      </c>
      <c r="C76" s="101">
        <v>70</v>
      </c>
      <c r="D76" s="83">
        <v>17</v>
      </c>
      <c r="E76" s="84">
        <f t="shared" si="4"/>
        <v>0.24285714285714285</v>
      </c>
      <c r="F76" s="40">
        <v>72.39382239382239</v>
      </c>
      <c r="G76" s="85">
        <f t="shared" si="5"/>
        <v>1230.6949806949806</v>
      </c>
      <c r="H76" s="11">
        <v>72</v>
      </c>
      <c r="I76" s="11"/>
      <c r="J76" s="25" t="s">
        <v>292</v>
      </c>
      <c r="K76" s="25">
        <v>17</v>
      </c>
      <c r="L76" s="25">
        <v>70</v>
      </c>
      <c r="M76" s="25" t="s">
        <v>84</v>
      </c>
    </row>
    <row r="77" spans="1:13" x14ac:dyDescent="0.25">
      <c r="A77" s="11">
        <v>45</v>
      </c>
      <c r="B77" s="82" t="s">
        <v>59</v>
      </c>
      <c r="C77" s="101">
        <v>38</v>
      </c>
      <c r="D77" s="83">
        <v>2</v>
      </c>
      <c r="E77" s="84">
        <f t="shared" si="4"/>
        <v>5.2631578947368418E-2</v>
      </c>
      <c r="F77" s="40">
        <v>92.592592592592595</v>
      </c>
      <c r="G77" s="85">
        <f t="shared" si="5"/>
        <v>185.18518518518519</v>
      </c>
      <c r="H77" s="11">
        <v>13</v>
      </c>
      <c r="I77" s="11"/>
      <c r="J77" s="25" t="s">
        <v>293</v>
      </c>
      <c r="K77" s="25">
        <v>2</v>
      </c>
      <c r="L77" s="25">
        <v>38</v>
      </c>
      <c r="M77" s="25" t="s">
        <v>59</v>
      </c>
    </row>
    <row r="78" spans="1:13" x14ac:dyDescent="0.25">
      <c r="A78" s="11">
        <v>32</v>
      </c>
      <c r="B78" s="82" t="s">
        <v>51</v>
      </c>
      <c r="C78" s="102">
        <v>138</v>
      </c>
      <c r="D78" s="83">
        <v>9</v>
      </c>
      <c r="E78" s="84">
        <f t="shared" si="4"/>
        <v>6.5217391304347824E-2</v>
      </c>
      <c r="F78" s="40">
        <v>50.192404216161961</v>
      </c>
      <c r="G78" s="85">
        <f t="shared" si="5"/>
        <v>451.73163794545763</v>
      </c>
      <c r="H78" s="11">
        <v>38</v>
      </c>
      <c r="I78" s="11"/>
      <c r="J78" s="25" t="s">
        <v>294</v>
      </c>
      <c r="K78" s="25">
        <v>9</v>
      </c>
      <c r="L78" s="25">
        <v>138</v>
      </c>
      <c r="M78" s="25" t="s">
        <v>51</v>
      </c>
    </row>
    <row r="79" spans="1:13" x14ac:dyDescent="0.25">
      <c r="A79" s="11">
        <v>6</v>
      </c>
      <c r="B79" s="82" t="s">
        <v>20</v>
      </c>
      <c r="C79" s="102">
        <v>463</v>
      </c>
      <c r="D79" s="83">
        <v>82</v>
      </c>
      <c r="E79" s="84">
        <f t="shared" si="4"/>
        <v>0.17710583153347731</v>
      </c>
      <c r="F79" s="40">
        <v>35.294117647058826</v>
      </c>
      <c r="G79" s="85">
        <f t="shared" si="5"/>
        <v>2894.1176470588239</v>
      </c>
      <c r="H79" s="11">
        <v>90</v>
      </c>
      <c r="I79" s="11"/>
      <c r="J79" s="25" t="s">
        <v>295</v>
      </c>
      <c r="K79" s="25">
        <v>82</v>
      </c>
      <c r="L79" s="25">
        <v>463</v>
      </c>
      <c r="M79" s="25" t="s">
        <v>20</v>
      </c>
    </row>
    <row r="80" spans="1:13" x14ac:dyDescent="0.25">
      <c r="A80" s="11">
        <v>23</v>
      </c>
      <c r="B80" s="82" t="s">
        <v>55</v>
      </c>
      <c r="C80" s="101">
        <v>70</v>
      </c>
      <c r="D80" s="83">
        <v>11</v>
      </c>
      <c r="E80" s="84">
        <f t="shared" si="4"/>
        <v>0.15714285714285714</v>
      </c>
      <c r="F80" s="40">
        <v>72.39382239382239</v>
      </c>
      <c r="G80" s="85">
        <f t="shared" si="5"/>
        <v>796.33204633204627</v>
      </c>
      <c r="H80" s="11">
        <v>56</v>
      </c>
      <c r="I80" s="11"/>
      <c r="J80" s="25" t="s">
        <v>296</v>
      </c>
      <c r="K80" s="25">
        <v>11</v>
      </c>
      <c r="L80" s="25">
        <v>70</v>
      </c>
      <c r="M80" s="25" t="s">
        <v>55</v>
      </c>
    </row>
    <row r="81" spans="1:13" x14ac:dyDescent="0.25">
      <c r="A81" s="11">
        <v>17</v>
      </c>
      <c r="B81" s="82" t="s">
        <v>69</v>
      </c>
      <c r="C81" s="102">
        <v>509</v>
      </c>
      <c r="D81" s="83">
        <v>32</v>
      </c>
      <c r="E81" s="84">
        <f t="shared" si="4"/>
        <v>6.2868369351669937E-2</v>
      </c>
      <c r="F81" s="40">
        <v>33.707865168539328</v>
      </c>
      <c r="G81" s="85">
        <f t="shared" si="5"/>
        <v>1078.6516853932585</v>
      </c>
      <c r="H81" s="11">
        <v>68</v>
      </c>
      <c r="I81" s="11"/>
      <c r="J81" s="25" t="s">
        <v>297</v>
      </c>
      <c r="K81" s="25">
        <v>32</v>
      </c>
      <c r="L81" s="25">
        <v>509</v>
      </c>
      <c r="M81" s="25" t="s">
        <v>69</v>
      </c>
    </row>
    <row r="82" spans="1:13" x14ac:dyDescent="0.25">
      <c r="A82" s="11">
        <v>82</v>
      </c>
      <c r="B82" s="82" t="s">
        <v>155</v>
      </c>
      <c r="C82" s="101">
        <v>38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I82" s="11"/>
      <c r="J82" s="25" t="s">
        <v>299</v>
      </c>
      <c r="K82" s="25">
        <v>8</v>
      </c>
      <c r="L82" s="25">
        <v>38</v>
      </c>
      <c r="M82" s="25" t="s">
        <v>155</v>
      </c>
    </row>
    <row r="83" spans="1:13" x14ac:dyDescent="0.25">
      <c r="A83" s="11">
        <v>72</v>
      </c>
      <c r="B83" s="82" t="s">
        <v>156</v>
      </c>
      <c r="C83" s="101">
        <v>20</v>
      </c>
      <c r="D83" s="83"/>
      <c r="E83" s="84">
        <f t="shared" si="4"/>
        <v>0</v>
      </c>
      <c r="F83" s="40">
        <v>92.592592592592595</v>
      </c>
      <c r="G83" s="85">
        <f t="shared" si="5"/>
        <v>0</v>
      </c>
      <c r="H83" s="11">
        <v>0</v>
      </c>
      <c r="I83" s="11"/>
      <c r="J83" s="25" t="s">
        <v>399</v>
      </c>
      <c r="K83" s="25">
        <v>1</v>
      </c>
      <c r="L83" s="25">
        <v>20</v>
      </c>
      <c r="M83" s="25" t="s">
        <v>156</v>
      </c>
    </row>
    <row r="84" spans="1:13" x14ac:dyDescent="0.25">
      <c r="A84" s="11">
        <v>36</v>
      </c>
      <c r="B84" s="82" t="s">
        <v>74</v>
      </c>
      <c r="C84" s="102">
        <v>176</v>
      </c>
      <c r="D84" s="83">
        <v>8</v>
      </c>
      <c r="E84" s="84">
        <f t="shared" si="4"/>
        <v>4.5454545454545456E-2</v>
      </c>
      <c r="F84" s="40">
        <v>47.82</v>
      </c>
      <c r="G84" s="85">
        <f t="shared" si="5"/>
        <v>382.56</v>
      </c>
      <c r="H84" s="11">
        <v>30</v>
      </c>
      <c r="I84" s="11"/>
      <c r="J84" s="25" t="s">
        <v>300</v>
      </c>
      <c r="K84" s="25">
        <v>2</v>
      </c>
      <c r="L84" s="25">
        <v>176</v>
      </c>
      <c r="M84" s="25" t="s">
        <v>74</v>
      </c>
    </row>
    <row r="85" spans="1:13" x14ac:dyDescent="0.25">
      <c r="A85" s="11">
        <v>47</v>
      </c>
      <c r="B85" s="82" t="s">
        <v>72</v>
      </c>
      <c r="C85" s="101">
        <v>70</v>
      </c>
      <c r="D85" s="83">
        <v>2</v>
      </c>
      <c r="E85" s="84">
        <f t="shared" si="4"/>
        <v>2.8571428571428571E-2</v>
      </c>
      <c r="F85" s="40">
        <v>72.39382239382239</v>
      </c>
      <c r="G85" s="85">
        <f t="shared" si="5"/>
        <v>144.78764478764478</v>
      </c>
      <c r="H85" s="11">
        <v>10</v>
      </c>
      <c r="I85" s="11"/>
      <c r="J85" s="25" t="s">
        <v>63</v>
      </c>
      <c r="K85" s="25">
        <v>15</v>
      </c>
      <c r="L85" s="25">
        <v>70</v>
      </c>
      <c r="M85" s="25" t="s">
        <v>72</v>
      </c>
    </row>
    <row r="86" spans="1:13" x14ac:dyDescent="0.25">
      <c r="A86" s="11">
        <v>27</v>
      </c>
      <c r="B86" s="82" t="s">
        <v>63</v>
      </c>
      <c r="C86" s="101">
        <v>283</v>
      </c>
      <c r="D86" s="83">
        <v>15</v>
      </c>
      <c r="E86" s="84">
        <f t="shared" si="4"/>
        <v>5.3003533568904596E-2</v>
      </c>
      <c r="F86" s="40">
        <v>45.5</v>
      </c>
      <c r="G86" s="85">
        <f t="shared" si="5"/>
        <v>682.5</v>
      </c>
      <c r="H86" s="11">
        <v>48</v>
      </c>
      <c r="I86" s="11"/>
      <c r="J86" s="25" t="s">
        <v>301</v>
      </c>
      <c r="K86" s="25">
        <v>1</v>
      </c>
      <c r="L86" s="25">
        <v>283</v>
      </c>
      <c r="M86" s="25" t="s">
        <v>63</v>
      </c>
    </row>
    <row r="87" spans="1:13" x14ac:dyDescent="0.25">
      <c r="A87" s="11">
        <v>64</v>
      </c>
      <c r="B87" s="82" t="s">
        <v>53</v>
      </c>
      <c r="C87" s="101">
        <v>144</v>
      </c>
      <c r="D87" s="83">
        <v>1</v>
      </c>
      <c r="E87" s="84">
        <f t="shared" si="4"/>
        <v>6.9444444444444441E-3</v>
      </c>
      <c r="F87" s="40">
        <v>49.4</v>
      </c>
      <c r="G87" s="85">
        <f t="shared" si="5"/>
        <v>49.4</v>
      </c>
      <c r="H87" s="11">
        <v>10</v>
      </c>
      <c r="I87" s="11"/>
      <c r="J87" s="25" t="s">
        <v>32</v>
      </c>
      <c r="K87" s="25">
        <v>1</v>
      </c>
      <c r="L87" s="25">
        <v>144</v>
      </c>
      <c r="M87" s="25" t="s">
        <v>53</v>
      </c>
    </row>
    <row r="88" spans="1:13" x14ac:dyDescent="0.25">
      <c r="A88" s="11">
        <v>65</v>
      </c>
      <c r="B88" s="82" t="s">
        <v>32</v>
      </c>
      <c r="C88" s="101">
        <v>157</v>
      </c>
      <c r="D88" s="83">
        <v>1</v>
      </c>
      <c r="E88" s="84">
        <f t="shared" si="4"/>
        <v>6.369426751592357E-3</v>
      </c>
      <c r="F88" s="40">
        <v>48.379293662312527</v>
      </c>
      <c r="G88" s="85">
        <f t="shared" si="5"/>
        <v>48.379293662312527</v>
      </c>
      <c r="H88" s="11">
        <v>10</v>
      </c>
      <c r="I88" s="11"/>
      <c r="J88" s="25" t="s">
        <v>400</v>
      </c>
      <c r="K88" s="25">
        <v>2</v>
      </c>
      <c r="L88" s="25">
        <v>157</v>
      </c>
      <c r="M88" s="25" t="s">
        <v>32</v>
      </c>
    </row>
    <row r="89" spans="1:13" x14ac:dyDescent="0.25">
      <c r="A89" s="11">
        <v>91</v>
      </c>
      <c r="B89" s="82" t="s">
        <v>35</v>
      </c>
      <c r="C89" s="101">
        <v>60</v>
      </c>
      <c r="D89" s="83"/>
      <c r="E89" s="84">
        <f t="shared" si="4"/>
        <v>0</v>
      </c>
      <c r="F89" s="40">
        <v>80.818965517241381</v>
      </c>
      <c r="G89" s="85">
        <f t="shared" si="5"/>
        <v>0</v>
      </c>
      <c r="H89" s="11">
        <v>0</v>
      </c>
      <c r="I89" s="11"/>
      <c r="J89" s="25" t="s">
        <v>401</v>
      </c>
      <c r="K89" s="25">
        <v>3</v>
      </c>
      <c r="L89" s="25">
        <v>60</v>
      </c>
      <c r="M89" s="25" t="s">
        <v>35</v>
      </c>
    </row>
    <row r="90" spans="1:13" x14ac:dyDescent="0.25">
      <c r="A90" s="11">
        <v>78</v>
      </c>
      <c r="B90" s="82" t="s">
        <v>85</v>
      </c>
      <c r="C90" s="101">
        <v>32</v>
      </c>
      <c r="D90" s="83"/>
      <c r="E90" s="84">
        <f t="shared" si="4"/>
        <v>0</v>
      </c>
      <c r="F90" s="40">
        <v>92.592592592592595</v>
      </c>
      <c r="G90" s="85">
        <f t="shared" si="5"/>
        <v>0</v>
      </c>
      <c r="H90" s="11">
        <v>0</v>
      </c>
      <c r="I90" s="11"/>
      <c r="J90" s="25" t="s">
        <v>302</v>
      </c>
      <c r="K90" s="25">
        <v>2</v>
      </c>
      <c r="L90" s="25">
        <v>32</v>
      </c>
      <c r="M90" s="25" t="s">
        <v>85</v>
      </c>
    </row>
    <row r="91" spans="1:13" x14ac:dyDescent="0.25">
      <c r="A91" s="11">
        <v>48</v>
      </c>
      <c r="B91" s="82" t="s">
        <v>48</v>
      </c>
      <c r="C91" s="101">
        <v>75</v>
      </c>
      <c r="D91" s="83">
        <v>2</v>
      </c>
      <c r="E91" s="84">
        <f t="shared" si="4"/>
        <v>2.6666666666666668E-2</v>
      </c>
      <c r="F91" s="40">
        <v>69.044879171461446</v>
      </c>
      <c r="G91" s="85">
        <f t="shared" si="5"/>
        <v>138.08975834292289</v>
      </c>
      <c r="H91" s="11">
        <v>10</v>
      </c>
      <c r="I91" s="11"/>
      <c r="J91" s="25" t="s">
        <v>303</v>
      </c>
      <c r="K91" s="25">
        <v>2</v>
      </c>
      <c r="L91" s="25">
        <v>75</v>
      </c>
      <c r="M91" s="25" t="s">
        <v>48</v>
      </c>
    </row>
    <row r="92" spans="1:13" x14ac:dyDescent="0.25">
      <c r="A92" s="11">
        <v>44</v>
      </c>
      <c r="B92" s="82" t="s">
        <v>80</v>
      </c>
      <c r="C92" s="101">
        <v>20</v>
      </c>
      <c r="D92" s="83">
        <v>2</v>
      </c>
      <c r="E92" s="84">
        <f t="shared" si="4"/>
        <v>0.1</v>
      </c>
      <c r="F92" s="40">
        <v>92.592592592592595</v>
      </c>
      <c r="G92" s="85">
        <f t="shared" si="5"/>
        <v>185.18518518518519</v>
      </c>
      <c r="H92" s="11">
        <v>13</v>
      </c>
      <c r="I92" s="11"/>
      <c r="J92" s="25" t="s">
        <v>402</v>
      </c>
      <c r="K92" s="25">
        <v>1</v>
      </c>
      <c r="L92" s="25">
        <v>20</v>
      </c>
      <c r="M92" s="25" t="s">
        <v>80</v>
      </c>
    </row>
    <row r="93" spans="1:13" x14ac:dyDescent="0.25">
      <c r="A93" s="11">
        <v>57</v>
      </c>
      <c r="B93" s="82" t="s">
        <v>49</v>
      </c>
      <c r="C93" s="102">
        <v>279</v>
      </c>
      <c r="D93" s="83">
        <v>2</v>
      </c>
      <c r="E93" s="84">
        <f t="shared" si="4"/>
        <v>7.1684587813620072E-3</v>
      </c>
      <c r="F93" s="40">
        <v>45.2</v>
      </c>
      <c r="G93" s="85">
        <f t="shared" si="5"/>
        <v>90.4</v>
      </c>
      <c r="H93" s="11">
        <v>10</v>
      </c>
      <c r="I93" s="11"/>
      <c r="J93" s="25" t="s">
        <v>304</v>
      </c>
      <c r="K93" s="25">
        <v>29</v>
      </c>
      <c r="L93" s="25">
        <v>279</v>
      </c>
      <c r="M93" s="25" t="s">
        <v>49</v>
      </c>
    </row>
    <row r="94" spans="1:13" x14ac:dyDescent="0.25">
      <c r="A94" s="11">
        <v>92</v>
      </c>
      <c r="B94" s="82" t="s">
        <v>136</v>
      </c>
      <c r="C94" s="101">
        <v>60</v>
      </c>
      <c r="D94" s="83"/>
      <c r="E94" s="84">
        <f t="shared" si="4"/>
        <v>0</v>
      </c>
      <c r="F94" s="40">
        <v>80.818965517241381</v>
      </c>
      <c r="G94" s="85">
        <f t="shared" si="5"/>
        <v>0</v>
      </c>
      <c r="H94" s="11">
        <v>0</v>
      </c>
      <c r="I94" s="11"/>
      <c r="J94" s="25" t="s">
        <v>123</v>
      </c>
      <c r="K94" s="25">
        <v>57</v>
      </c>
      <c r="L94" s="25">
        <v>60</v>
      </c>
      <c r="M94" s="25" t="s">
        <v>136</v>
      </c>
    </row>
    <row r="95" spans="1:13" x14ac:dyDescent="0.25">
      <c r="A95" s="11">
        <v>42</v>
      </c>
      <c r="B95" s="82" t="s">
        <v>43</v>
      </c>
      <c r="C95" s="101">
        <v>1901</v>
      </c>
      <c r="D95" s="83">
        <v>29</v>
      </c>
      <c r="E95" s="84">
        <f t="shared" si="4"/>
        <v>1.5255128879537085E-2</v>
      </c>
      <c r="F95" s="40">
        <v>6.74707935679288</v>
      </c>
      <c r="G95" s="85">
        <f t="shared" si="5"/>
        <v>195.66530134699352</v>
      </c>
      <c r="H95" s="11">
        <v>18</v>
      </c>
      <c r="I95" s="11"/>
      <c r="J95" s="25" t="s">
        <v>306</v>
      </c>
      <c r="K95" s="25">
        <v>27</v>
      </c>
      <c r="L95" s="25">
        <v>1901</v>
      </c>
      <c r="M95" s="25" t="s">
        <v>43</v>
      </c>
    </row>
    <row r="96" spans="1:13" x14ac:dyDescent="0.25">
      <c r="A96" s="11">
        <v>7</v>
      </c>
      <c r="B96" s="82" t="s">
        <v>78</v>
      </c>
      <c r="C96" s="102">
        <v>182</v>
      </c>
      <c r="D96" s="83">
        <v>57</v>
      </c>
      <c r="E96" s="84">
        <f t="shared" si="4"/>
        <v>0.31318681318681318</v>
      </c>
      <c r="F96" s="40">
        <v>47.7</v>
      </c>
      <c r="G96" s="85">
        <f t="shared" si="5"/>
        <v>2718.9</v>
      </c>
      <c r="H96" s="11">
        <v>88</v>
      </c>
      <c r="I96" s="11"/>
      <c r="J96" s="25" t="s">
        <v>307</v>
      </c>
      <c r="K96" s="25">
        <v>8</v>
      </c>
      <c r="L96" s="25">
        <v>182</v>
      </c>
      <c r="M96" s="25" t="s">
        <v>78</v>
      </c>
    </row>
    <row r="97" spans="1:13" x14ac:dyDescent="0.25">
      <c r="A97" s="11">
        <v>26</v>
      </c>
      <c r="B97" s="82" t="s">
        <v>70</v>
      </c>
      <c r="C97" s="101">
        <v>744</v>
      </c>
      <c r="D97" s="83">
        <v>27</v>
      </c>
      <c r="E97" s="84">
        <f t="shared" si="4"/>
        <v>3.6290322580645164E-2</v>
      </c>
      <c r="F97" s="40">
        <v>26.548672566371682</v>
      </c>
      <c r="G97" s="85">
        <f t="shared" si="5"/>
        <v>716.81415929203536</v>
      </c>
      <c r="H97" s="11">
        <v>50</v>
      </c>
      <c r="I97" s="11"/>
      <c r="J97" s="25" t="s">
        <v>308</v>
      </c>
      <c r="K97" s="25">
        <v>12</v>
      </c>
      <c r="L97" s="25">
        <v>744</v>
      </c>
      <c r="M97" s="25" t="s">
        <v>70</v>
      </c>
    </row>
    <row r="98" spans="1:13" x14ac:dyDescent="0.25">
      <c r="A98" s="11">
        <v>31</v>
      </c>
      <c r="B98" s="82" t="s">
        <v>36</v>
      </c>
      <c r="C98" s="101">
        <v>97</v>
      </c>
      <c r="D98" s="83">
        <v>8</v>
      </c>
      <c r="E98" s="84">
        <f t="shared" si="4"/>
        <v>8.247422680412371E-2</v>
      </c>
      <c r="F98" s="40">
        <v>59.41770647653</v>
      </c>
      <c r="G98" s="85">
        <f t="shared" si="5"/>
        <v>475.34165181224</v>
      </c>
      <c r="H98" s="11">
        <v>40</v>
      </c>
      <c r="I98" s="11"/>
      <c r="J98" s="25" t="s">
        <v>39</v>
      </c>
      <c r="K98" s="25">
        <v>1</v>
      </c>
      <c r="L98" s="25">
        <v>97</v>
      </c>
      <c r="M98" s="25" t="s">
        <v>36</v>
      </c>
    </row>
    <row r="99" spans="1:13" x14ac:dyDescent="0.25">
      <c r="A99" s="11">
        <v>101</v>
      </c>
      <c r="B99" s="82" t="s">
        <v>86</v>
      </c>
      <c r="C99" s="101">
        <v>151</v>
      </c>
      <c r="D99" s="83"/>
      <c r="E99" s="84">
        <f t="shared" si="4"/>
        <v>0</v>
      </c>
      <c r="F99" s="40">
        <v>48.6</v>
      </c>
      <c r="G99" s="85">
        <f t="shared" si="5"/>
        <v>0</v>
      </c>
      <c r="H99" s="11">
        <v>0</v>
      </c>
      <c r="I99" s="11"/>
      <c r="J99" s="25" t="s">
        <v>332</v>
      </c>
      <c r="K99" s="25">
        <v>1</v>
      </c>
      <c r="L99" s="25">
        <v>151</v>
      </c>
      <c r="M99" s="25" t="s">
        <v>86</v>
      </c>
    </row>
    <row r="100" spans="1:13" x14ac:dyDescent="0.25">
      <c r="A100" s="11">
        <v>30</v>
      </c>
      <c r="B100" s="82" t="s">
        <v>137</v>
      </c>
      <c r="C100" s="102">
        <v>290</v>
      </c>
      <c r="D100" s="83">
        <v>12</v>
      </c>
      <c r="E100" s="84">
        <f t="shared" si="4"/>
        <v>4.1379310344827586E-2</v>
      </c>
      <c r="F100" s="40">
        <v>44.117647058823529</v>
      </c>
      <c r="G100" s="85">
        <f t="shared" si="5"/>
        <v>529.41176470588232</v>
      </c>
      <c r="H100" s="11">
        <v>42</v>
      </c>
      <c r="I100" s="11"/>
      <c r="J100" s="25" t="s">
        <v>309</v>
      </c>
      <c r="K100" s="25">
        <v>5</v>
      </c>
      <c r="L100" s="25">
        <v>290</v>
      </c>
      <c r="M100" s="25" t="s">
        <v>137</v>
      </c>
    </row>
    <row r="101" spans="1:13" x14ac:dyDescent="0.25">
      <c r="A101" s="11">
        <v>66</v>
      </c>
      <c r="B101" s="82" t="s">
        <v>39</v>
      </c>
      <c r="C101" s="101">
        <v>163</v>
      </c>
      <c r="D101" s="83">
        <v>1</v>
      </c>
      <c r="E101" s="84">
        <f t="shared" si="4"/>
        <v>6.1349693251533744E-3</v>
      </c>
      <c r="F101" s="40">
        <v>48.138639281129656</v>
      </c>
      <c r="G101" s="85">
        <f t="shared" si="5"/>
        <v>48.138639281129656</v>
      </c>
      <c r="H101" s="11">
        <v>10</v>
      </c>
      <c r="I101" s="11"/>
      <c r="J101" s="25" t="s">
        <v>310</v>
      </c>
      <c r="K101" s="25">
        <v>23</v>
      </c>
      <c r="L101" s="25">
        <v>163</v>
      </c>
      <c r="M101" s="25" t="s">
        <v>39</v>
      </c>
    </row>
    <row r="102" spans="1:13" x14ac:dyDescent="0.25">
      <c r="A102" s="11">
        <v>69</v>
      </c>
      <c r="B102" s="82" t="s">
        <v>68</v>
      </c>
      <c r="C102" s="101">
        <v>0</v>
      </c>
      <c r="D102" s="83"/>
      <c r="E102" s="84" t="e">
        <f t="shared" si="4"/>
        <v>#DIV/0!</v>
      </c>
      <c r="F102" s="40">
        <v>92.592592592592595</v>
      </c>
      <c r="G102" s="85">
        <f t="shared" si="5"/>
        <v>0</v>
      </c>
      <c r="H102" s="11">
        <v>0</v>
      </c>
      <c r="I102" s="11"/>
      <c r="J102" s="25" t="s">
        <v>312</v>
      </c>
      <c r="K102" s="25">
        <v>6</v>
      </c>
      <c r="L102" s="25">
        <v>0</v>
      </c>
      <c r="M102" s="25" t="s">
        <v>68</v>
      </c>
    </row>
    <row r="103" spans="1:13" x14ac:dyDescent="0.25">
      <c r="A103" s="11">
        <v>104</v>
      </c>
      <c r="B103" s="82" t="s">
        <v>65</v>
      </c>
      <c r="C103" s="102">
        <v>257</v>
      </c>
      <c r="D103" s="83"/>
      <c r="E103" s="84">
        <f t="shared" si="4"/>
        <v>0</v>
      </c>
      <c r="F103" s="40">
        <v>45.8</v>
      </c>
      <c r="G103" s="85">
        <f t="shared" si="5"/>
        <v>0</v>
      </c>
      <c r="H103" s="11">
        <v>0</v>
      </c>
      <c r="I103" s="11"/>
      <c r="J103" s="25" t="s">
        <v>313</v>
      </c>
      <c r="K103" s="25">
        <v>1</v>
      </c>
      <c r="L103" s="25">
        <v>257</v>
      </c>
      <c r="M103" s="25" t="s">
        <v>65</v>
      </c>
    </row>
    <row r="104" spans="1:13" x14ac:dyDescent="0.25">
      <c r="A104" s="11">
        <v>62</v>
      </c>
      <c r="B104" s="82" t="s">
        <v>21</v>
      </c>
      <c r="C104" s="101">
        <v>90</v>
      </c>
      <c r="D104" s="83">
        <v>1</v>
      </c>
      <c r="E104" s="84">
        <f t="shared" si="4"/>
        <v>1.1111111111111112E-2</v>
      </c>
      <c r="F104" s="40">
        <v>61.374795417348608</v>
      </c>
      <c r="G104" s="85">
        <f t="shared" si="5"/>
        <v>61.374795417348608</v>
      </c>
      <c r="H104" s="11">
        <v>10</v>
      </c>
      <c r="I104" s="11"/>
      <c r="J104" s="25" t="s">
        <v>315</v>
      </c>
      <c r="L104" s="25">
        <v>90</v>
      </c>
      <c r="M104" s="25" t="s">
        <v>21</v>
      </c>
    </row>
    <row r="105" spans="1:13" x14ac:dyDescent="0.25">
      <c r="A105" s="11">
        <v>34</v>
      </c>
      <c r="B105" s="82" t="s">
        <v>54</v>
      </c>
      <c r="C105" s="101">
        <v>64</v>
      </c>
      <c r="D105" s="83">
        <v>5</v>
      </c>
      <c r="E105" s="84">
        <f t="shared" ref="E105:E112" si="6">+D105/C105</f>
        <v>7.8125E-2</v>
      </c>
      <c r="F105" s="40">
        <v>80.818965517241381</v>
      </c>
      <c r="G105" s="85">
        <f t="shared" ref="G105:G112" si="7">+F105*D105</f>
        <v>404.09482758620692</v>
      </c>
      <c r="H105" s="11">
        <v>34</v>
      </c>
      <c r="I105" s="11"/>
      <c r="J105" s="25" t="s">
        <v>110</v>
      </c>
      <c r="K105" s="25">
        <v>1296</v>
      </c>
      <c r="L105" s="25">
        <v>64</v>
      </c>
      <c r="M105" s="25" t="s">
        <v>54</v>
      </c>
    </row>
    <row r="106" spans="1:13" x14ac:dyDescent="0.25">
      <c r="A106" s="11">
        <v>73</v>
      </c>
      <c r="B106" s="82" t="s">
        <v>95</v>
      </c>
      <c r="C106" s="101">
        <v>20</v>
      </c>
      <c r="D106" s="83"/>
      <c r="E106" s="84">
        <f t="shared" si="6"/>
        <v>0</v>
      </c>
      <c r="F106" s="40">
        <v>92.592592592592595</v>
      </c>
      <c r="G106" s="85">
        <f t="shared" si="7"/>
        <v>0</v>
      </c>
      <c r="H106" s="11">
        <v>0</v>
      </c>
      <c r="I106" s="11"/>
      <c r="L106" s="25">
        <v>20</v>
      </c>
      <c r="M106" s="25" t="s">
        <v>95</v>
      </c>
    </row>
    <row r="107" spans="1:13" x14ac:dyDescent="0.25">
      <c r="A107" s="11">
        <v>11</v>
      </c>
      <c r="B107" s="82" t="s">
        <v>29</v>
      </c>
      <c r="C107" s="101">
        <v>75</v>
      </c>
      <c r="D107" s="83">
        <v>23</v>
      </c>
      <c r="E107" s="84">
        <f t="shared" si="6"/>
        <v>0.30666666666666664</v>
      </c>
      <c r="F107" s="40">
        <v>69.044879171461446</v>
      </c>
      <c r="G107" s="85">
        <f t="shared" si="7"/>
        <v>1588.0322209436133</v>
      </c>
      <c r="H107" s="11">
        <v>80</v>
      </c>
      <c r="I107" s="11"/>
      <c r="L107" s="25">
        <v>75</v>
      </c>
      <c r="M107" s="25" t="s">
        <v>29</v>
      </c>
    </row>
    <row r="108" spans="1:13" x14ac:dyDescent="0.25">
      <c r="A108" s="11">
        <v>83</v>
      </c>
      <c r="B108" s="82" t="s">
        <v>129</v>
      </c>
      <c r="C108" s="101">
        <v>38</v>
      </c>
      <c r="D108" s="83"/>
      <c r="E108" s="84">
        <f t="shared" si="6"/>
        <v>0</v>
      </c>
      <c r="F108" s="40">
        <v>92.592592592592595</v>
      </c>
      <c r="G108" s="85">
        <f t="shared" si="7"/>
        <v>0</v>
      </c>
      <c r="H108" s="11">
        <v>0</v>
      </c>
      <c r="I108" s="11"/>
      <c r="L108" s="25">
        <v>38</v>
      </c>
      <c r="M108" s="25" t="s">
        <v>129</v>
      </c>
    </row>
    <row r="109" spans="1:13" x14ac:dyDescent="0.25">
      <c r="A109" s="11">
        <v>43</v>
      </c>
      <c r="B109" s="82" t="s">
        <v>23</v>
      </c>
      <c r="C109" s="102">
        <v>587</v>
      </c>
      <c r="D109" s="83">
        <v>6</v>
      </c>
      <c r="E109" s="84">
        <f t="shared" si="6"/>
        <v>1.0221465076660987E-2</v>
      </c>
      <c r="F109" s="40">
        <v>30.927835051546392</v>
      </c>
      <c r="G109" s="85">
        <f t="shared" si="7"/>
        <v>185.56701030927834</v>
      </c>
      <c r="H109" s="11">
        <v>16</v>
      </c>
      <c r="I109" s="11"/>
      <c r="L109" s="25">
        <v>587</v>
      </c>
      <c r="M109" s="25" t="s">
        <v>23</v>
      </c>
    </row>
    <row r="110" spans="1:13" x14ac:dyDescent="0.25">
      <c r="A110" s="11">
        <v>59</v>
      </c>
      <c r="B110" s="82" t="s">
        <v>97</v>
      </c>
      <c r="C110" s="101">
        <v>55</v>
      </c>
      <c r="D110" s="83">
        <v>1</v>
      </c>
      <c r="E110" s="84">
        <f t="shared" si="6"/>
        <v>1.8181818181818181E-2</v>
      </c>
      <c r="F110" s="40">
        <v>86.182131571387544</v>
      </c>
      <c r="G110" s="85">
        <f t="shared" si="7"/>
        <v>86.182131571387544</v>
      </c>
      <c r="H110" s="11">
        <v>10</v>
      </c>
      <c r="I110" s="11"/>
      <c r="L110" s="25">
        <v>55</v>
      </c>
      <c r="M110" s="25" t="s">
        <v>97</v>
      </c>
    </row>
    <row r="111" spans="1:13" x14ac:dyDescent="0.25">
      <c r="A111" s="11">
        <v>90</v>
      </c>
      <c r="B111" s="82" t="s">
        <v>3</v>
      </c>
      <c r="C111" s="101">
        <v>52</v>
      </c>
      <c r="D111" s="83"/>
      <c r="E111" s="84">
        <f t="shared" si="6"/>
        <v>0</v>
      </c>
      <c r="F111" s="40">
        <v>92.592592592592595</v>
      </c>
      <c r="G111" s="85">
        <f t="shared" si="7"/>
        <v>0</v>
      </c>
      <c r="H111" s="11">
        <v>0</v>
      </c>
      <c r="I111" s="11"/>
      <c r="L111" s="25">
        <v>52</v>
      </c>
      <c r="M111" s="25" t="s">
        <v>3</v>
      </c>
    </row>
    <row r="112" spans="1:13" x14ac:dyDescent="0.25">
      <c r="A112" s="11">
        <v>97</v>
      </c>
      <c r="B112" s="82" t="s">
        <v>131</v>
      </c>
      <c r="C112" s="102">
        <v>102</v>
      </c>
      <c r="D112" s="83"/>
      <c r="E112" s="84">
        <f t="shared" si="6"/>
        <v>0</v>
      </c>
      <c r="F112" s="40">
        <v>57.692307692307693</v>
      </c>
      <c r="G112" s="85">
        <f t="shared" si="7"/>
        <v>0</v>
      </c>
      <c r="H112" s="11">
        <v>0</v>
      </c>
      <c r="I112" s="11"/>
      <c r="L112" s="25">
        <v>102</v>
      </c>
      <c r="M112" s="25" t="s">
        <v>131</v>
      </c>
    </row>
    <row r="113" spans="1:9" x14ac:dyDescent="0.25">
      <c r="A113" s="11"/>
      <c r="D113" s="83"/>
      <c r="E113" s="84"/>
      <c r="F113" s="87"/>
      <c r="G113" s="85"/>
      <c r="H113" s="11"/>
      <c r="I113" s="11"/>
    </row>
    <row r="114" spans="1:9" x14ac:dyDescent="0.25">
      <c r="A114" s="11"/>
      <c r="D114" s="83">
        <f>SUM(D9:D112)</f>
        <v>1282</v>
      </c>
      <c r="E114" s="84"/>
      <c r="F114" s="40"/>
      <c r="G114" s="85"/>
      <c r="H114" s="11"/>
      <c r="I114" s="11"/>
    </row>
    <row r="115" spans="1:9" x14ac:dyDescent="0.25">
      <c r="A115" s="11"/>
      <c r="D115" s="83"/>
      <c r="E115" s="84"/>
      <c r="F115" s="87"/>
      <c r="G115" s="85"/>
      <c r="H115" s="11"/>
      <c r="I115" s="11"/>
    </row>
    <row r="116" spans="1:9" x14ac:dyDescent="0.25">
      <c r="A116" s="11"/>
      <c r="D116" s="83"/>
      <c r="E116" s="84"/>
      <c r="F116" s="40"/>
      <c r="G116" s="85"/>
      <c r="H116" s="11"/>
      <c r="I116" s="11"/>
    </row>
    <row r="117" spans="1:9" x14ac:dyDescent="0.25">
      <c r="A117" s="11"/>
      <c r="D117" s="83"/>
      <c r="E117" s="84"/>
      <c r="F117" s="40"/>
      <c r="G117" s="85"/>
      <c r="H117" s="11"/>
      <c r="I117" s="11"/>
    </row>
    <row r="118" spans="1:9" x14ac:dyDescent="0.25">
      <c r="A118" s="11"/>
      <c r="D118" s="83"/>
      <c r="E118" s="84"/>
      <c r="F118" s="40"/>
      <c r="G118" s="85"/>
      <c r="H118" s="11"/>
      <c r="I118" s="11"/>
    </row>
    <row r="119" spans="1:9" x14ac:dyDescent="0.25">
      <c r="D119" s="83"/>
      <c r="E119" s="84"/>
      <c r="F119" s="40"/>
      <c r="G119" s="85"/>
      <c r="H119" s="11"/>
    </row>
  </sheetData>
  <sortState xmlns:xlrd2="http://schemas.microsoft.com/office/spreadsheetml/2017/richdata2" ref="A9:H112">
    <sortCondition ref="B9:B112"/>
  </sortState>
  <pageMargins left="0.7" right="0.7" top="0.75" bottom="0.75" header="0.3" footer="0.3"/>
  <pageSetup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21D2-3A51-4AD4-81EE-4BBFF6831F3F}">
  <dimension ref="A1:M119"/>
  <sheetViews>
    <sheetView workbookViewId="0">
      <selection activeCell="I107" sqref="I107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50" customWidth="1"/>
    <col min="4" max="5" width="11.42578125" style="25" customWidth="1"/>
    <col min="6" max="6" width="11.42578125" style="88" customWidth="1"/>
    <col min="7" max="7" width="11.42578125" style="25" customWidth="1"/>
    <col min="8" max="9" width="8.7109375" style="25" customWidth="1"/>
    <col min="10" max="11" width="16.85546875" style="25"/>
    <col min="12" max="12" width="7" style="25" customWidth="1"/>
    <col min="13" max="16384" width="16.85546875" style="25"/>
  </cols>
  <sheetData>
    <row r="1" spans="1:13" ht="15.75" x14ac:dyDescent="0.25">
      <c r="A1" s="14" t="s">
        <v>159</v>
      </c>
      <c r="B1" s="14"/>
      <c r="C1" s="92"/>
      <c r="D1" s="14"/>
      <c r="E1" s="14"/>
      <c r="F1" s="76"/>
      <c r="G1" s="14"/>
      <c r="H1" s="14"/>
      <c r="I1" s="14"/>
    </row>
    <row r="2" spans="1:13" x14ac:dyDescent="0.25">
      <c r="A2" s="7"/>
      <c r="B2" s="7"/>
      <c r="C2" s="93"/>
      <c r="D2" s="78"/>
      <c r="E2" s="7"/>
      <c r="F2" s="79"/>
      <c r="G2" s="7"/>
      <c r="H2" s="7"/>
      <c r="I2" s="7"/>
    </row>
    <row r="3" spans="1:13" x14ac:dyDescent="0.25">
      <c r="A3" s="7"/>
      <c r="B3" s="7"/>
      <c r="C3" s="94"/>
      <c r="D3" s="7"/>
      <c r="E3" s="7"/>
      <c r="F3" s="79"/>
      <c r="G3" s="7"/>
      <c r="H3" s="7"/>
      <c r="I3" s="7"/>
    </row>
    <row r="4" spans="1:13" x14ac:dyDescent="0.25">
      <c r="A4" s="7"/>
      <c r="C4" s="93"/>
      <c r="D4" s="7" t="s">
        <v>408</v>
      </c>
      <c r="E4" s="7" t="s">
        <v>409</v>
      </c>
      <c r="F4" s="81"/>
      <c r="G4" s="7"/>
      <c r="H4" s="7"/>
      <c r="I4" s="7"/>
    </row>
    <row r="5" spans="1:13" x14ac:dyDescent="0.25">
      <c r="A5" s="7"/>
      <c r="B5" s="7"/>
      <c r="C5" s="93"/>
      <c r="D5" s="7"/>
      <c r="E5" s="7"/>
      <c r="F5" s="81"/>
      <c r="G5" s="7"/>
      <c r="H5" s="7"/>
      <c r="I5" s="7"/>
    </row>
    <row r="6" spans="1:13" x14ac:dyDescent="0.25">
      <c r="A6" s="7"/>
      <c r="B6" s="7"/>
      <c r="C6" s="93"/>
      <c r="D6" s="7"/>
      <c r="E6" s="7"/>
      <c r="F6" s="79"/>
      <c r="G6" s="7"/>
      <c r="H6" s="7"/>
      <c r="I6" s="7"/>
    </row>
    <row r="7" spans="1:13" x14ac:dyDescent="0.25">
      <c r="A7" s="7" t="s">
        <v>117</v>
      </c>
      <c r="B7" s="7" t="s">
        <v>0</v>
      </c>
      <c r="C7" s="93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I7" s="7"/>
    </row>
    <row r="8" spans="1:13" x14ac:dyDescent="0.25">
      <c r="A8" s="7"/>
      <c r="B8" s="7"/>
      <c r="C8" s="93"/>
      <c r="D8" s="7"/>
      <c r="E8" s="7"/>
      <c r="F8" s="79"/>
      <c r="G8" s="7" t="s">
        <v>1</v>
      </c>
      <c r="H8" s="7"/>
      <c r="I8" s="7"/>
      <c r="J8" s="25" t="s">
        <v>121</v>
      </c>
    </row>
    <row r="9" spans="1:13" x14ac:dyDescent="0.25">
      <c r="A9" s="11">
        <v>97</v>
      </c>
      <c r="B9" s="82" t="s">
        <v>34</v>
      </c>
      <c r="C9" s="101">
        <v>72</v>
      </c>
      <c r="D9" s="83"/>
      <c r="E9" s="84">
        <f t="shared" ref="E9:E40" si="0">+D9/C9</f>
        <v>0</v>
      </c>
      <c r="F9" s="40">
        <v>72.39382239382239</v>
      </c>
      <c r="G9" s="85">
        <f t="shared" ref="G9:G40" si="1">+F9*D9</f>
        <v>0</v>
      </c>
      <c r="H9" s="11">
        <v>0</v>
      </c>
      <c r="I9" s="11"/>
      <c r="J9" s="25" t="s">
        <v>248</v>
      </c>
      <c r="K9" s="25" t="s">
        <v>1</v>
      </c>
      <c r="L9" s="95">
        <v>72</v>
      </c>
      <c r="M9" s="41" t="s">
        <v>34</v>
      </c>
    </row>
    <row r="10" spans="1:13" x14ac:dyDescent="0.25">
      <c r="A10" s="11">
        <v>65</v>
      </c>
      <c r="B10" s="82" t="s">
        <v>127</v>
      </c>
      <c r="C10" s="101">
        <v>36</v>
      </c>
      <c r="D10" s="83">
        <v>1</v>
      </c>
      <c r="E10" s="84">
        <f t="shared" si="0"/>
        <v>2.7777777777777776E-2</v>
      </c>
      <c r="F10" s="40">
        <v>92.592592592592595</v>
      </c>
      <c r="G10" s="85">
        <f t="shared" si="1"/>
        <v>92.592592592592595</v>
      </c>
      <c r="H10" s="11">
        <v>10</v>
      </c>
      <c r="I10" s="11"/>
      <c r="J10" s="25" t="s">
        <v>249</v>
      </c>
      <c r="K10" s="25">
        <v>11</v>
      </c>
      <c r="L10" s="95">
        <v>36</v>
      </c>
      <c r="M10" s="41" t="s">
        <v>127</v>
      </c>
    </row>
    <row r="11" spans="1:13" x14ac:dyDescent="0.25">
      <c r="A11" s="11">
        <v>1</v>
      </c>
      <c r="B11" s="82" t="s">
        <v>58</v>
      </c>
      <c r="C11" s="101">
        <v>263</v>
      </c>
      <c r="D11" s="83">
        <v>106</v>
      </c>
      <c r="E11" s="84">
        <f t="shared" si="0"/>
        <v>0.40304182509505704</v>
      </c>
      <c r="F11" s="40">
        <v>45.5</v>
      </c>
      <c r="G11" s="85">
        <f t="shared" si="1"/>
        <v>4823</v>
      </c>
      <c r="H11" s="11">
        <v>100</v>
      </c>
      <c r="I11" s="11"/>
      <c r="J11" s="25" t="s">
        <v>250</v>
      </c>
      <c r="K11" s="25">
        <v>1</v>
      </c>
      <c r="L11" s="95">
        <v>263</v>
      </c>
      <c r="M11" s="41" t="s">
        <v>58</v>
      </c>
    </row>
    <row r="12" spans="1:13" x14ac:dyDescent="0.25">
      <c r="A12" s="11">
        <v>39</v>
      </c>
      <c r="B12" s="82" t="s">
        <v>82</v>
      </c>
      <c r="C12" s="101">
        <v>122</v>
      </c>
      <c r="D12" s="83">
        <v>9</v>
      </c>
      <c r="E12" s="84">
        <f t="shared" si="0"/>
        <v>7.3770491803278687E-2</v>
      </c>
      <c r="F12" s="40">
        <v>52.594670406732121</v>
      </c>
      <c r="G12" s="85">
        <f t="shared" si="1"/>
        <v>473.35203366058909</v>
      </c>
      <c r="H12" s="11">
        <v>24</v>
      </c>
      <c r="I12" s="11"/>
      <c r="J12" s="25" t="s">
        <v>251</v>
      </c>
      <c r="K12" s="25">
        <v>1</v>
      </c>
      <c r="L12" s="95">
        <v>122</v>
      </c>
      <c r="M12" s="41" t="s">
        <v>82</v>
      </c>
    </row>
    <row r="13" spans="1:13" x14ac:dyDescent="0.25">
      <c r="A13" s="11">
        <v>73</v>
      </c>
      <c r="B13" s="82" t="s">
        <v>31</v>
      </c>
      <c r="C13" s="102">
        <v>351</v>
      </c>
      <c r="D13" s="83">
        <v>1</v>
      </c>
      <c r="E13" s="84">
        <f t="shared" si="0"/>
        <v>2.8490028490028491E-3</v>
      </c>
      <c r="F13" s="40">
        <v>40.54054054054054</v>
      </c>
      <c r="G13" s="85">
        <f t="shared" si="1"/>
        <v>40.54054054054054</v>
      </c>
      <c r="H13" s="11">
        <v>10</v>
      </c>
      <c r="I13" s="11"/>
      <c r="J13" s="25" t="s">
        <v>322</v>
      </c>
      <c r="K13" s="25">
        <v>3</v>
      </c>
      <c r="L13" s="96">
        <v>351</v>
      </c>
      <c r="M13" s="41" t="s">
        <v>31</v>
      </c>
    </row>
    <row r="14" spans="1:13" x14ac:dyDescent="0.25">
      <c r="A14" s="11">
        <v>43</v>
      </c>
      <c r="B14" s="82" t="s">
        <v>64</v>
      </c>
      <c r="C14" s="102">
        <v>496</v>
      </c>
      <c r="D14" s="83">
        <v>11</v>
      </c>
      <c r="E14" s="84">
        <f t="shared" si="0"/>
        <v>2.2177419354838711E-2</v>
      </c>
      <c r="F14" s="40">
        <v>34.090909090909093</v>
      </c>
      <c r="G14" s="85">
        <f t="shared" si="1"/>
        <v>375</v>
      </c>
      <c r="H14" s="11">
        <v>16</v>
      </c>
      <c r="I14" s="11"/>
      <c r="J14" s="25" t="s">
        <v>58</v>
      </c>
      <c r="K14" s="25">
        <v>106</v>
      </c>
      <c r="L14" s="96">
        <v>496</v>
      </c>
      <c r="M14" s="41" t="s">
        <v>64</v>
      </c>
    </row>
    <row r="15" spans="1:13" x14ac:dyDescent="0.25">
      <c r="A15" s="11">
        <v>61</v>
      </c>
      <c r="B15" s="82" t="s">
        <v>41</v>
      </c>
      <c r="C15" s="101">
        <v>28</v>
      </c>
      <c r="D15" s="83">
        <v>1</v>
      </c>
      <c r="E15" s="84">
        <f t="shared" si="0"/>
        <v>3.5714285714285712E-2</v>
      </c>
      <c r="F15" s="40">
        <v>92.592592592592595</v>
      </c>
      <c r="G15" s="85">
        <f t="shared" si="1"/>
        <v>92.592592592592595</v>
      </c>
      <c r="H15" s="11">
        <v>10</v>
      </c>
      <c r="I15" s="11"/>
      <c r="J15" s="25" t="s">
        <v>252</v>
      </c>
      <c r="K15" s="25">
        <v>9</v>
      </c>
      <c r="L15" s="95">
        <v>28</v>
      </c>
      <c r="M15" s="41" t="s">
        <v>41</v>
      </c>
    </row>
    <row r="16" spans="1:13" x14ac:dyDescent="0.25">
      <c r="A16" s="11">
        <v>46</v>
      </c>
      <c r="B16" s="82" t="s">
        <v>22</v>
      </c>
      <c r="C16" s="102">
        <v>423</v>
      </c>
      <c r="D16" s="83">
        <v>9</v>
      </c>
      <c r="E16" s="84">
        <f t="shared" si="0"/>
        <v>2.1276595744680851E-2</v>
      </c>
      <c r="F16" s="40">
        <v>37.037037037037038</v>
      </c>
      <c r="G16" s="85">
        <f t="shared" si="1"/>
        <v>333.33333333333337</v>
      </c>
      <c r="H16" s="11">
        <v>10</v>
      </c>
      <c r="I16" s="11"/>
      <c r="J16" s="25" t="s">
        <v>31</v>
      </c>
      <c r="K16" s="25">
        <v>1</v>
      </c>
      <c r="L16" s="96">
        <v>423</v>
      </c>
      <c r="M16" s="41" t="s">
        <v>22</v>
      </c>
    </row>
    <row r="17" spans="1:13" x14ac:dyDescent="0.25">
      <c r="A17" s="11">
        <v>103</v>
      </c>
      <c r="B17" s="82" t="s">
        <v>7</v>
      </c>
      <c r="C17" s="102">
        <v>224</v>
      </c>
      <c r="D17" s="83"/>
      <c r="E17" s="84">
        <f t="shared" si="0"/>
        <v>0</v>
      </c>
      <c r="F17" s="40">
        <v>46.7</v>
      </c>
      <c r="G17" s="85">
        <f t="shared" si="1"/>
        <v>0</v>
      </c>
      <c r="H17" s="11">
        <v>0</v>
      </c>
      <c r="I17" s="11"/>
      <c r="J17" s="25" t="s">
        <v>253</v>
      </c>
      <c r="K17" s="25">
        <v>1</v>
      </c>
      <c r="L17" s="96">
        <v>224</v>
      </c>
      <c r="M17" s="41" t="s">
        <v>7</v>
      </c>
    </row>
    <row r="18" spans="1:13" x14ac:dyDescent="0.25">
      <c r="A18" s="11">
        <v>63</v>
      </c>
      <c r="B18" s="82" t="s">
        <v>90</v>
      </c>
      <c r="C18" s="101">
        <v>31</v>
      </c>
      <c r="D18" s="83">
        <v>1</v>
      </c>
      <c r="E18" s="84">
        <f t="shared" si="0"/>
        <v>3.2258064516129031E-2</v>
      </c>
      <c r="F18" s="40">
        <v>92.592592592592595</v>
      </c>
      <c r="G18" s="85">
        <f t="shared" si="1"/>
        <v>92.592592592592595</v>
      </c>
      <c r="H18" s="11">
        <v>10</v>
      </c>
      <c r="I18" s="11"/>
      <c r="J18" s="25" t="s">
        <v>254</v>
      </c>
      <c r="K18" s="25">
        <v>9</v>
      </c>
      <c r="L18" s="95">
        <v>31</v>
      </c>
      <c r="M18" s="41" t="s">
        <v>90</v>
      </c>
    </row>
    <row r="19" spans="1:13" x14ac:dyDescent="0.25">
      <c r="A19" s="11">
        <v>33</v>
      </c>
      <c r="B19" s="82" t="s">
        <v>98</v>
      </c>
      <c r="C19" s="101">
        <v>60</v>
      </c>
      <c r="D19" s="83">
        <v>7</v>
      </c>
      <c r="E19" s="84">
        <f t="shared" si="0"/>
        <v>0.11666666666666667</v>
      </c>
      <c r="F19" s="40">
        <v>80.818965517241381</v>
      </c>
      <c r="G19" s="85">
        <f t="shared" si="1"/>
        <v>565.73275862068965</v>
      </c>
      <c r="H19" s="11">
        <v>36</v>
      </c>
      <c r="I19" s="11"/>
      <c r="J19" s="25" t="s">
        <v>366</v>
      </c>
      <c r="K19" s="25">
        <v>1</v>
      </c>
      <c r="L19" s="95">
        <v>60</v>
      </c>
      <c r="M19" s="41" t="s">
        <v>98</v>
      </c>
    </row>
    <row r="20" spans="1:13" x14ac:dyDescent="0.25">
      <c r="A20" s="11">
        <v>62</v>
      </c>
      <c r="B20" s="82" t="s">
        <v>89</v>
      </c>
      <c r="C20" s="101">
        <v>30</v>
      </c>
      <c r="D20" s="83">
        <v>1</v>
      </c>
      <c r="E20" s="84">
        <f t="shared" si="0"/>
        <v>3.3333333333333333E-2</v>
      </c>
      <c r="F20" s="40">
        <v>92.592592592592595</v>
      </c>
      <c r="G20" s="85">
        <f t="shared" si="1"/>
        <v>92.592592592592595</v>
      </c>
      <c r="H20" s="11">
        <v>10</v>
      </c>
      <c r="I20" s="11"/>
      <c r="J20" s="25" t="s">
        <v>367</v>
      </c>
      <c r="K20" s="25">
        <v>7</v>
      </c>
      <c r="L20" s="95">
        <v>30</v>
      </c>
      <c r="M20" s="41" t="s">
        <v>89</v>
      </c>
    </row>
    <row r="21" spans="1:13" x14ac:dyDescent="0.25">
      <c r="A21" s="11">
        <v>75</v>
      </c>
      <c r="B21" s="82" t="s">
        <v>60</v>
      </c>
      <c r="C21" s="101">
        <v>20</v>
      </c>
      <c r="D21" s="83"/>
      <c r="E21" s="84">
        <f t="shared" si="0"/>
        <v>0</v>
      </c>
      <c r="F21" s="40">
        <v>92.592592592592595</v>
      </c>
      <c r="G21" s="85">
        <f t="shared" si="1"/>
        <v>0</v>
      </c>
      <c r="H21" s="11">
        <v>0</v>
      </c>
      <c r="I21" s="11"/>
      <c r="J21" s="25" t="s">
        <v>142</v>
      </c>
      <c r="K21" s="25">
        <v>1</v>
      </c>
      <c r="L21" s="95">
        <v>20</v>
      </c>
      <c r="M21" s="41" t="s">
        <v>60</v>
      </c>
    </row>
    <row r="22" spans="1:13" x14ac:dyDescent="0.25">
      <c r="A22" s="11">
        <v>81</v>
      </c>
      <c r="B22" s="82" t="s">
        <v>125</v>
      </c>
      <c r="C22" s="101">
        <v>29</v>
      </c>
      <c r="D22" s="7"/>
      <c r="E22" s="84">
        <f t="shared" si="0"/>
        <v>0</v>
      </c>
      <c r="F22" s="40">
        <v>92.592592592592595</v>
      </c>
      <c r="G22" s="85">
        <f t="shared" si="1"/>
        <v>0</v>
      </c>
      <c r="H22" s="11">
        <v>0</v>
      </c>
      <c r="I22" s="11"/>
      <c r="J22" s="25" t="s">
        <v>256</v>
      </c>
      <c r="K22" s="25">
        <v>2</v>
      </c>
      <c r="L22" s="95">
        <v>29</v>
      </c>
      <c r="M22" s="41" t="s">
        <v>125</v>
      </c>
    </row>
    <row r="23" spans="1:13" x14ac:dyDescent="0.25">
      <c r="A23" s="11">
        <v>56</v>
      </c>
      <c r="B23" s="82" t="s">
        <v>61</v>
      </c>
      <c r="C23" s="101">
        <v>35</v>
      </c>
      <c r="D23" s="83">
        <v>2</v>
      </c>
      <c r="E23" s="84">
        <f t="shared" si="0"/>
        <v>5.7142857142857141E-2</v>
      </c>
      <c r="F23" s="40">
        <v>92.592592592592595</v>
      </c>
      <c r="G23" s="85">
        <f t="shared" si="1"/>
        <v>185.18518518518519</v>
      </c>
      <c r="H23" s="11">
        <v>10</v>
      </c>
      <c r="I23" s="11"/>
      <c r="J23" s="25" t="s">
        <v>257</v>
      </c>
      <c r="K23" s="25">
        <v>18</v>
      </c>
      <c r="L23" s="95">
        <v>35</v>
      </c>
      <c r="M23" s="41" t="s">
        <v>61</v>
      </c>
    </row>
    <row r="24" spans="1:13" x14ac:dyDescent="0.25">
      <c r="A24" s="11">
        <v>24</v>
      </c>
      <c r="B24" s="82" t="s">
        <v>67</v>
      </c>
      <c r="C24" s="102">
        <v>216</v>
      </c>
      <c r="D24" s="83">
        <v>18</v>
      </c>
      <c r="E24" s="84">
        <f t="shared" si="0"/>
        <v>8.3333333333333329E-2</v>
      </c>
      <c r="F24" s="40">
        <v>47</v>
      </c>
      <c r="G24" s="85">
        <f t="shared" si="1"/>
        <v>846</v>
      </c>
      <c r="H24" s="11">
        <v>54</v>
      </c>
      <c r="I24" s="11"/>
      <c r="J24" s="25" t="s">
        <v>258</v>
      </c>
      <c r="K24" s="25">
        <v>97</v>
      </c>
      <c r="L24" s="96">
        <v>216</v>
      </c>
      <c r="M24" s="41" t="s">
        <v>67</v>
      </c>
    </row>
    <row r="25" spans="1:13" x14ac:dyDescent="0.25">
      <c r="A25" s="11">
        <v>5</v>
      </c>
      <c r="B25" s="82" t="s">
        <v>27</v>
      </c>
      <c r="C25" s="101">
        <v>702</v>
      </c>
      <c r="D25" s="83">
        <v>97</v>
      </c>
      <c r="E25" s="84">
        <f t="shared" si="0"/>
        <v>0.13817663817663817</v>
      </c>
      <c r="F25" s="40">
        <v>27.522935779816514</v>
      </c>
      <c r="G25" s="85">
        <f t="shared" si="1"/>
        <v>2669.7247706422017</v>
      </c>
      <c r="H25" s="11">
        <v>92</v>
      </c>
      <c r="I25" s="11"/>
      <c r="J25" s="25" t="s">
        <v>259</v>
      </c>
      <c r="K25" s="25">
        <v>1</v>
      </c>
      <c r="L25" s="95">
        <v>702</v>
      </c>
      <c r="M25" s="41" t="s">
        <v>27</v>
      </c>
    </row>
    <row r="26" spans="1:13" x14ac:dyDescent="0.25">
      <c r="A26" s="11">
        <v>72</v>
      </c>
      <c r="B26" s="82" t="s">
        <v>10</v>
      </c>
      <c r="C26" s="101">
        <v>311</v>
      </c>
      <c r="D26" s="83">
        <v>1</v>
      </c>
      <c r="E26" s="84">
        <f t="shared" si="0"/>
        <v>3.2154340836012861E-3</v>
      </c>
      <c r="F26" s="40">
        <v>42.857142857142854</v>
      </c>
      <c r="G26" s="85">
        <f t="shared" si="1"/>
        <v>42.857142857142854</v>
      </c>
      <c r="H26" s="11">
        <v>10</v>
      </c>
      <c r="I26" s="11"/>
      <c r="J26" s="25" t="s">
        <v>260</v>
      </c>
      <c r="K26" s="25">
        <v>15</v>
      </c>
      <c r="L26" s="95">
        <v>311</v>
      </c>
      <c r="M26" s="41" t="s">
        <v>10</v>
      </c>
    </row>
    <row r="27" spans="1:13" x14ac:dyDescent="0.25">
      <c r="A27" s="11">
        <v>95</v>
      </c>
      <c r="B27" s="82" t="s">
        <v>88</v>
      </c>
      <c r="C27" s="101">
        <v>63</v>
      </c>
      <c r="D27" s="83"/>
      <c r="E27" s="84">
        <f t="shared" si="0"/>
        <v>0</v>
      </c>
      <c r="F27" s="40">
        <v>80.818965517241381</v>
      </c>
      <c r="G27" s="85">
        <f t="shared" si="1"/>
        <v>0</v>
      </c>
      <c r="H27" s="11">
        <v>0</v>
      </c>
      <c r="I27" s="11"/>
      <c r="J27" s="25" t="s">
        <v>262</v>
      </c>
      <c r="K27" s="25">
        <v>26</v>
      </c>
      <c r="L27" s="95">
        <v>63</v>
      </c>
      <c r="M27" s="41" t="s">
        <v>88</v>
      </c>
    </row>
    <row r="28" spans="1:13" x14ac:dyDescent="0.25">
      <c r="A28" s="11">
        <v>25</v>
      </c>
      <c r="B28" s="82" t="s">
        <v>52</v>
      </c>
      <c r="C28" s="101">
        <v>146</v>
      </c>
      <c r="D28" s="83">
        <v>15</v>
      </c>
      <c r="E28" s="84">
        <f t="shared" si="0"/>
        <v>0.10273972602739725</v>
      </c>
      <c r="F28" s="40">
        <v>49.4</v>
      </c>
      <c r="G28" s="85">
        <f t="shared" si="1"/>
        <v>741</v>
      </c>
      <c r="H28" s="11">
        <v>52</v>
      </c>
      <c r="I28" s="11"/>
      <c r="J28" s="25" t="s">
        <v>263</v>
      </c>
      <c r="K28" s="25">
        <v>3</v>
      </c>
      <c r="L28" s="95">
        <v>146</v>
      </c>
      <c r="M28" s="41" t="s">
        <v>52</v>
      </c>
    </row>
    <row r="29" spans="1:13" x14ac:dyDescent="0.25">
      <c r="A29" s="11">
        <v>76</v>
      </c>
      <c r="B29" s="82" t="s">
        <v>56</v>
      </c>
      <c r="C29" s="101">
        <v>20</v>
      </c>
      <c r="D29" s="83"/>
      <c r="E29" s="84">
        <f t="shared" si="0"/>
        <v>0</v>
      </c>
      <c r="F29" s="40">
        <v>92.592592592592595</v>
      </c>
      <c r="G29" s="85">
        <f t="shared" si="1"/>
        <v>0</v>
      </c>
      <c r="H29" s="11">
        <v>0</v>
      </c>
      <c r="I29" s="11"/>
      <c r="J29" s="25" t="s">
        <v>264</v>
      </c>
      <c r="K29" s="25">
        <v>36</v>
      </c>
      <c r="L29" s="95">
        <v>20</v>
      </c>
      <c r="M29" s="41" t="s">
        <v>56</v>
      </c>
    </row>
    <row r="30" spans="1:13" x14ac:dyDescent="0.25">
      <c r="A30" s="11">
        <v>23</v>
      </c>
      <c r="B30" s="82" t="s">
        <v>11</v>
      </c>
      <c r="C30" s="101">
        <v>496</v>
      </c>
      <c r="D30" s="83">
        <v>26</v>
      </c>
      <c r="E30" s="84">
        <f t="shared" si="0"/>
        <v>5.2419354838709679E-2</v>
      </c>
      <c r="F30" s="40">
        <v>34.090909090909093</v>
      </c>
      <c r="G30" s="85">
        <f t="shared" si="1"/>
        <v>886.36363636363649</v>
      </c>
      <c r="H30" s="11">
        <v>56</v>
      </c>
      <c r="I30" s="11"/>
      <c r="J30" s="25" t="s">
        <v>396</v>
      </c>
      <c r="K30" s="25">
        <v>8</v>
      </c>
      <c r="L30" s="95">
        <v>496</v>
      </c>
      <c r="M30" s="41" t="s">
        <v>11</v>
      </c>
    </row>
    <row r="31" spans="1:13" x14ac:dyDescent="0.25">
      <c r="A31" s="11">
        <v>54</v>
      </c>
      <c r="B31" s="82" t="s">
        <v>62</v>
      </c>
      <c r="C31" s="101">
        <v>40</v>
      </c>
      <c r="D31" s="83">
        <v>3</v>
      </c>
      <c r="E31" s="84">
        <f t="shared" si="0"/>
        <v>7.4999999999999997E-2</v>
      </c>
      <c r="F31" s="40">
        <v>92.592592592592595</v>
      </c>
      <c r="G31" s="85">
        <f t="shared" si="1"/>
        <v>277.77777777777777</v>
      </c>
      <c r="H31" s="11">
        <v>10</v>
      </c>
      <c r="I31" s="11"/>
      <c r="J31" s="25" t="s">
        <v>265</v>
      </c>
      <c r="K31" s="25">
        <v>5</v>
      </c>
      <c r="L31" s="95">
        <v>40</v>
      </c>
      <c r="M31" s="41" t="s">
        <v>62</v>
      </c>
    </row>
    <row r="32" spans="1:13" x14ac:dyDescent="0.25">
      <c r="A32" s="11">
        <v>10</v>
      </c>
      <c r="B32" s="82" t="s">
        <v>8</v>
      </c>
      <c r="C32" s="101">
        <v>291</v>
      </c>
      <c r="D32" s="83">
        <v>36</v>
      </c>
      <c r="E32" s="84">
        <f t="shared" si="0"/>
        <v>0.12371134020618557</v>
      </c>
      <c r="F32" s="40">
        <v>44.117647058823529</v>
      </c>
      <c r="G32" s="85">
        <f t="shared" si="1"/>
        <v>1588.2352941176471</v>
      </c>
      <c r="H32" s="11">
        <v>82</v>
      </c>
      <c r="I32" s="11"/>
      <c r="J32" s="25" t="s">
        <v>76</v>
      </c>
      <c r="K32" s="25">
        <v>6</v>
      </c>
      <c r="L32" s="95">
        <v>291</v>
      </c>
      <c r="M32" s="41" t="s">
        <v>8</v>
      </c>
    </row>
    <row r="33" spans="1:13" x14ac:dyDescent="0.25">
      <c r="A33" s="11">
        <v>26</v>
      </c>
      <c r="B33" s="82" t="s">
        <v>38</v>
      </c>
      <c r="C33" s="101">
        <v>55</v>
      </c>
      <c r="D33" s="83">
        <v>8</v>
      </c>
      <c r="E33" s="84">
        <f t="shared" si="0"/>
        <v>0.14545454545454545</v>
      </c>
      <c r="F33" s="40">
        <v>86.182131571387544</v>
      </c>
      <c r="G33" s="85">
        <f t="shared" si="1"/>
        <v>689.45705257110035</v>
      </c>
      <c r="H33" s="11">
        <v>50</v>
      </c>
      <c r="I33" s="11"/>
      <c r="J33" s="25" t="s">
        <v>266</v>
      </c>
      <c r="K33" s="25">
        <v>21</v>
      </c>
      <c r="L33" s="95">
        <v>55</v>
      </c>
      <c r="M33" s="41" t="s">
        <v>38</v>
      </c>
    </row>
    <row r="34" spans="1:13" x14ac:dyDescent="0.25">
      <c r="A34" s="11">
        <v>47</v>
      </c>
      <c r="B34" s="82" t="s">
        <v>26</v>
      </c>
      <c r="C34" s="101">
        <v>83</v>
      </c>
      <c r="D34" s="83">
        <v>5</v>
      </c>
      <c r="E34" s="84">
        <f t="shared" si="0"/>
        <v>6.0240963855421686E-2</v>
      </c>
      <c r="F34" s="40">
        <v>66.137566137566139</v>
      </c>
      <c r="G34" s="85">
        <f t="shared" si="1"/>
        <v>330.68783068783068</v>
      </c>
      <c r="H34" s="11">
        <v>10</v>
      </c>
      <c r="I34" s="11"/>
      <c r="J34" s="25" t="s">
        <v>268</v>
      </c>
      <c r="K34" s="25">
        <v>1</v>
      </c>
      <c r="L34" s="95">
        <v>83</v>
      </c>
      <c r="M34" s="41" t="s">
        <v>26</v>
      </c>
    </row>
    <row r="35" spans="1:13" x14ac:dyDescent="0.25">
      <c r="A35" s="11">
        <v>77</v>
      </c>
      <c r="B35" s="82" t="s">
        <v>128</v>
      </c>
      <c r="C35" s="101">
        <v>20</v>
      </c>
      <c r="D35" s="83"/>
      <c r="E35" s="84">
        <f t="shared" si="0"/>
        <v>0</v>
      </c>
      <c r="F35" s="40">
        <v>92.592592592592595</v>
      </c>
      <c r="G35" s="85">
        <f t="shared" si="1"/>
        <v>0</v>
      </c>
      <c r="H35" s="11">
        <v>0</v>
      </c>
      <c r="I35" s="11"/>
      <c r="J35" s="25" t="s">
        <v>269</v>
      </c>
      <c r="K35" s="25">
        <v>94</v>
      </c>
      <c r="L35" s="95">
        <v>20</v>
      </c>
      <c r="M35" s="41" t="s">
        <v>128</v>
      </c>
    </row>
    <row r="36" spans="1:13" x14ac:dyDescent="0.25">
      <c r="A36" s="11">
        <v>100</v>
      </c>
      <c r="B36" s="82" t="s">
        <v>91</v>
      </c>
      <c r="C36" s="101">
        <v>107</v>
      </c>
      <c r="D36" s="83"/>
      <c r="E36" s="84">
        <f t="shared" si="0"/>
        <v>0</v>
      </c>
      <c r="F36" s="40">
        <v>56.169256693503094</v>
      </c>
      <c r="G36" s="85">
        <f t="shared" si="1"/>
        <v>0</v>
      </c>
      <c r="H36" s="11">
        <v>0</v>
      </c>
      <c r="I36" s="11"/>
      <c r="J36" s="25" t="s">
        <v>270</v>
      </c>
      <c r="K36" s="25">
        <v>2</v>
      </c>
      <c r="L36" s="95">
        <v>107</v>
      </c>
      <c r="M36" s="41" t="s">
        <v>91</v>
      </c>
    </row>
    <row r="37" spans="1:13" x14ac:dyDescent="0.25">
      <c r="A37" s="11">
        <v>91</v>
      </c>
      <c r="B37" s="82" t="s">
        <v>79</v>
      </c>
      <c r="C37" s="101">
        <v>50</v>
      </c>
      <c r="D37" s="83"/>
      <c r="E37" s="84">
        <f t="shared" si="0"/>
        <v>0</v>
      </c>
      <c r="F37" s="40">
        <v>92.592592592592595</v>
      </c>
      <c r="G37" s="85">
        <f t="shared" si="1"/>
        <v>0</v>
      </c>
      <c r="H37" s="11">
        <v>0</v>
      </c>
      <c r="I37" s="11"/>
      <c r="J37" s="25" t="s">
        <v>272</v>
      </c>
      <c r="K37" s="25">
        <v>1</v>
      </c>
      <c r="L37" s="95">
        <v>50</v>
      </c>
      <c r="M37" s="41" t="s">
        <v>79</v>
      </c>
    </row>
    <row r="38" spans="1:13" x14ac:dyDescent="0.25">
      <c r="A38" s="11">
        <v>37</v>
      </c>
      <c r="B38" s="82" t="s">
        <v>143</v>
      </c>
      <c r="C38" s="101">
        <v>55</v>
      </c>
      <c r="D38" s="83">
        <v>6</v>
      </c>
      <c r="E38" s="84">
        <f t="shared" si="0"/>
        <v>0.10909090909090909</v>
      </c>
      <c r="F38" s="40">
        <v>86.182131571387544</v>
      </c>
      <c r="G38" s="85">
        <f t="shared" si="1"/>
        <v>517.0927894283252</v>
      </c>
      <c r="H38" s="11">
        <v>28</v>
      </c>
      <c r="I38" s="11"/>
      <c r="J38" s="25" t="s">
        <v>273</v>
      </c>
      <c r="K38" s="25">
        <v>20</v>
      </c>
      <c r="L38" s="95">
        <v>55</v>
      </c>
      <c r="M38" s="41" t="s">
        <v>143</v>
      </c>
    </row>
    <row r="39" spans="1:13" x14ac:dyDescent="0.25">
      <c r="A39" s="11">
        <v>32</v>
      </c>
      <c r="B39" s="82" t="s">
        <v>6</v>
      </c>
      <c r="C39" s="101">
        <v>721</v>
      </c>
      <c r="D39" s="83">
        <v>21</v>
      </c>
      <c r="E39" s="84">
        <f t="shared" si="0"/>
        <v>2.9126213592233011E-2</v>
      </c>
      <c r="F39" s="40">
        <v>27.027027027027028</v>
      </c>
      <c r="G39" s="85">
        <f t="shared" si="1"/>
        <v>567.56756756756761</v>
      </c>
      <c r="H39" s="11">
        <v>38</v>
      </c>
      <c r="I39" s="11"/>
      <c r="J39" s="25" t="s">
        <v>275</v>
      </c>
      <c r="K39" s="25">
        <v>24</v>
      </c>
      <c r="L39" s="95">
        <v>721</v>
      </c>
      <c r="M39" s="41" t="s">
        <v>6</v>
      </c>
    </row>
    <row r="40" spans="1:13" x14ac:dyDescent="0.25">
      <c r="A40" s="11">
        <v>70</v>
      </c>
      <c r="B40" s="82" t="s">
        <v>28</v>
      </c>
      <c r="C40" s="102">
        <v>73</v>
      </c>
      <c r="D40" s="83">
        <v>1</v>
      </c>
      <c r="E40" s="84">
        <f t="shared" si="0"/>
        <v>1.3698630136986301E-2</v>
      </c>
      <c r="F40" s="40">
        <v>72.39382239382239</v>
      </c>
      <c r="G40" s="85">
        <f t="shared" si="1"/>
        <v>72.39382239382239</v>
      </c>
      <c r="H40" s="11">
        <v>10</v>
      </c>
      <c r="I40" s="11"/>
      <c r="J40" s="25" t="s">
        <v>112</v>
      </c>
      <c r="K40" s="25">
        <v>38</v>
      </c>
      <c r="L40" s="96">
        <v>73</v>
      </c>
      <c r="M40" s="41" t="s">
        <v>28</v>
      </c>
    </row>
    <row r="41" spans="1:13" x14ac:dyDescent="0.25">
      <c r="A41" s="11">
        <v>3</v>
      </c>
      <c r="B41" s="82" t="s">
        <v>12</v>
      </c>
      <c r="C41" s="102">
        <v>590</v>
      </c>
      <c r="D41" s="83">
        <v>94</v>
      </c>
      <c r="E41" s="84">
        <f t="shared" ref="E41:E72" si="2">+D41/C41</f>
        <v>0.15932203389830507</v>
      </c>
      <c r="F41" s="40">
        <v>30.612244897959183</v>
      </c>
      <c r="G41" s="85">
        <f t="shared" ref="G41:G72" si="3">+F41*D41</f>
        <v>2877.5510204081634</v>
      </c>
      <c r="H41" s="11">
        <v>96</v>
      </c>
      <c r="I41" s="11"/>
      <c r="J41" s="25" t="s">
        <v>199</v>
      </c>
      <c r="K41" s="25">
        <v>21</v>
      </c>
      <c r="L41" s="96">
        <v>590</v>
      </c>
      <c r="M41" s="41" t="s">
        <v>12</v>
      </c>
    </row>
    <row r="42" spans="1:13" x14ac:dyDescent="0.25">
      <c r="A42" s="11">
        <v>59</v>
      </c>
      <c r="B42" s="82" t="s">
        <v>81</v>
      </c>
      <c r="C42" s="101">
        <v>125</v>
      </c>
      <c r="D42" s="83">
        <v>2</v>
      </c>
      <c r="E42" s="84">
        <f t="shared" si="2"/>
        <v>1.6E-2</v>
      </c>
      <c r="F42" s="40">
        <v>51.679586563307488</v>
      </c>
      <c r="G42" s="85">
        <f t="shared" si="3"/>
        <v>103.35917312661498</v>
      </c>
      <c r="H42" s="11">
        <v>10</v>
      </c>
      <c r="I42" s="11"/>
      <c r="J42" s="25" t="s">
        <v>111</v>
      </c>
      <c r="K42" s="25">
        <v>9</v>
      </c>
      <c r="L42" s="95">
        <v>125</v>
      </c>
      <c r="M42" s="41" t="s">
        <v>81</v>
      </c>
    </row>
    <row r="43" spans="1:13" x14ac:dyDescent="0.25">
      <c r="A43" s="11">
        <v>87</v>
      </c>
      <c r="B43" s="82" t="s">
        <v>30</v>
      </c>
      <c r="C43" s="101">
        <v>41</v>
      </c>
      <c r="D43" s="83"/>
      <c r="E43" s="84">
        <f t="shared" si="2"/>
        <v>0</v>
      </c>
      <c r="F43" s="40">
        <v>92.592592592592595</v>
      </c>
      <c r="G43" s="85">
        <f t="shared" si="3"/>
        <v>0</v>
      </c>
      <c r="H43" s="11">
        <v>0</v>
      </c>
      <c r="I43" s="11"/>
      <c r="J43" s="25" t="s">
        <v>276</v>
      </c>
      <c r="K43" s="25">
        <v>25</v>
      </c>
      <c r="L43" s="95">
        <v>41</v>
      </c>
      <c r="M43" s="41" t="s">
        <v>30</v>
      </c>
    </row>
    <row r="44" spans="1:13" x14ac:dyDescent="0.25">
      <c r="A44" s="11">
        <v>60</v>
      </c>
      <c r="B44" s="82" t="s">
        <v>405</v>
      </c>
      <c r="C44" s="101">
        <v>25</v>
      </c>
      <c r="D44" s="83">
        <v>1</v>
      </c>
      <c r="E44" s="84">
        <f t="shared" si="2"/>
        <v>0.04</v>
      </c>
      <c r="F44" s="40">
        <v>92.592592592592595</v>
      </c>
      <c r="G44" s="85">
        <f t="shared" si="3"/>
        <v>92.592592592592595</v>
      </c>
      <c r="H44" s="11">
        <v>10</v>
      </c>
      <c r="I44" s="11"/>
      <c r="J44" s="25" t="s">
        <v>157</v>
      </c>
      <c r="K44" s="25">
        <v>11</v>
      </c>
      <c r="L44" s="95">
        <v>25</v>
      </c>
      <c r="M44" s="41" t="s">
        <v>405</v>
      </c>
    </row>
    <row r="45" spans="1:13" x14ac:dyDescent="0.25">
      <c r="A45" s="11">
        <v>8</v>
      </c>
      <c r="B45" s="82" t="s">
        <v>57</v>
      </c>
      <c r="C45" s="101">
        <v>40</v>
      </c>
      <c r="D45" s="83">
        <v>20</v>
      </c>
      <c r="E45" s="84">
        <f t="shared" si="2"/>
        <v>0.5</v>
      </c>
      <c r="F45" s="40">
        <v>92.592592592592595</v>
      </c>
      <c r="G45" s="85">
        <f t="shared" si="3"/>
        <v>1851.851851851852</v>
      </c>
      <c r="H45" s="11">
        <v>86</v>
      </c>
      <c r="I45" s="11"/>
      <c r="J45" s="25" t="s">
        <v>410</v>
      </c>
      <c r="K45" s="25">
        <v>1</v>
      </c>
      <c r="L45" s="95">
        <v>40</v>
      </c>
      <c r="M45" s="41" t="s">
        <v>57</v>
      </c>
    </row>
    <row r="46" spans="1:13" x14ac:dyDescent="0.25">
      <c r="A46" s="11">
        <v>90</v>
      </c>
      <c r="B46" s="82" t="s">
        <v>42</v>
      </c>
      <c r="C46" s="101">
        <v>45</v>
      </c>
      <c r="D46" s="83"/>
      <c r="E46" s="84">
        <f t="shared" si="2"/>
        <v>0</v>
      </c>
      <c r="F46" s="40">
        <v>92.592592592592595</v>
      </c>
      <c r="G46" s="85">
        <f t="shared" si="3"/>
        <v>0</v>
      </c>
      <c r="H46" s="11">
        <v>0</v>
      </c>
      <c r="I46" s="11"/>
      <c r="J46" s="25" t="s">
        <v>278</v>
      </c>
      <c r="K46" s="25">
        <v>3</v>
      </c>
      <c r="L46" s="95">
        <v>45</v>
      </c>
      <c r="M46" s="41" t="s">
        <v>42</v>
      </c>
    </row>
    <row r="47" spans="1:13" x14ac:dyDescent="0.25">
      <c r="A47" s="11">
        <v>17</v>
      </c>
      <c r="B47" s="82" t="s">
        <v>5</v>
      </c>
      <c r="C47" s="101">
        <v>312</v>
      </c>
      <c r="D47" s="83">
        <v>24</v>
      </c>
      <c r="E47" s="84">
        <f t="shared" si="2"/>
        <v>7.6923076923076927E-2</v>
      </c>
      <c r="F47" s="40">
        <v>42.857142857142854</v>
      </c>
      <c r="G47" s="85">
        <f t="shared" si="3"/>
        <v>1028.5714285714284</v>
      </c>
      <c r="H47" s="11">
        <v>68</v>
      </c>
      <c r="I47" s="11"/>
      <c r="J47" s="25" t="s">
        <v>411</v>
      </c>
      <c r="K47" s="25">
        <v>1</v>
      </c>
      <c r="L47" s="95">
        <v>312</v>
      </c>
      <c r="M47" s="41" t="s">
        <v>5</v>
      </c>
    </row>
    <row r="48" spans="1:13" x14ac:dyDescent="0.25">
      <c r="A48" s="11">
        <v>92</v>
      </c>
      <c r="B48" s="82" t="s">
        <v>316</v>
      </c>
      <c r="C48" s="101">
        <v>50</v>
      </c>
      <c r="D48" s="83"/>
      <c r="E48" s="84">
        <f t="shared" si="2"/>
        <v>0</v>
      </c>
      <c r="F48" s="40">
        <v>92.592592592592595</v>
      </c>
      <c r="G48" s="85">
        <f t="shared" si="3"/>
        <v>0</v>
      </c>
      <c r="H48" s="11">
        <v>0</v>
      </c>
      <c r="I48" s="11"/>
      <c r="J48" s="25" t="s">
        <v>279</v>
      </c>
      <c r="K48" s="25">
        <v>9</v>
      </c>
      <c r="L48" s="95">
        <v>50</v>
      </c>
      <c r="M48" s="41" t="s">
        <v>316</v>
      </c>
    </row>
    <row r="49" spans="1:13" x14ac:dyDescent="0.25">
      <c r="A49" s="11">
        <v>9</v>
      </c>
      <c r="B49" s="82" t="s">
        <v>135</v>
      </c>
      <c r="C49" s="102">
        <v>235</v>
      </c>
      <c r="D49" s="83">
        <v>38</v>
      </c>
      <c r="E49" s="84">
        <f t="shared" si="2"/>
        <v>0.16170212765957448</v>
      </c>
      <c r="F49" s="40">
        <v>46.4</v>
      </c>
      <c r="G49" s="85">
        <f t="shared" si="3"/>
        <v>1763.2</v>
      </c>
      <c r="H49" s="11">
        <v>84</v>
      </c>
      <c r="I49" s="11"/>
      <c r="J49" s="25" t="s">
        <v>75</v>
      </c>
      <c r="K49" s="25">
        <v>10</v>
      </c>
      <c r="L49" s="96">
        <v>235</v>
      </c>
      <c r="M49" s="41" t="s">
        <v>135</v>
      </c>
    </row>
    <row r="50" spans="1:13" x14ac:dyDescent="0.25">
      <c r="A50" s="11">
        <v>18</v>
      </c>
      <c r="B50" s="82" t="s">
        <v>50</v>
      </c>
      <c r="C50" s="101">
        <v>231</v>
      </c>
      <c r="D50" s="83">
        <v>21</v>
      </c>
      <c r="E50" s="84">
        <f t="shared" si="2"/>
        <v>9.0909090909090912E-2</v>
      </c>
      <c r="F50" s="40">
        <v>46.4</v>
      </c>
      <c r="G50" s="85">
        <f t="shared" si="3"/>
        <v>974.4</v>
      </c>
      <c r="H50" s="11">
        <v>66</v>
      </c>
      <c r="I50" s="11"/>
      <c r="J50" s="25" t="s">
        <v>280</v>
      </c>
      <c r="K50" s="25">
        <v>40</v>
      </c>
      <c r="L50" s="95">
        <v>231</v>
      </c>
      <c r="M50" s="41" t="s">
        <v>50</v>
      </c>
    </row>
    <row r="51" spans="1:13" x14ac:dyDescent="0.25">
      <c r="A51" s="11">
        <v>45</v>
      </c>
      <c r="B51" s="82" t="s">
        <v>4</v>
      </c>
      <c r="C51" s="102">
        <v>383</v>
      </c>
      <c r="D51" s="83">
        <v>9</v>
      </c>
      <c r="E51" s="84">
        <f t="shared" si="2"/>
        <v>2.3498694516971279E-2</v>
      </c>
      <c r="F51" s="40">
        <v>38.961038961038959</v>
      </c>
      <c r="G51" s="85">
        <f t="shared" si="3"/>
        <v>350.64935064935065</v>
      </c>
      <c r="H51" s="11">
        <v>12</v>
      </c>
      <c r="I51" s="11"/>
      <c r="J51" s="25" t="s">
        <v>282</v>
      </c>
      <c r="K51" s="25">
        <v>1</v>
      </c>
      <c r="L51" s="96">
        <v>383</v>
      </c>
      <c r="M51" s="41" t="s">
        <v>4</v>
      </c>
    </row>
    <row r="52" spans="1:13" x14ac:dyDescent="0.25">
      <c r="A52" s="11">
        <v>84</v>
      </c>
      <c r="B52" s="82" t="s">
        <v>40</v>
      </c>
      <c r="C52" s="101">
        <v>36</v>
      </c>
      <c r="D52" s="83"/>
      <c r="E52" s="84">
        <f t="shared" si="2"/>
        <v>0</v>
      </c>
      <c r="F52" s="40">
        <v>92.592592592592595</v>
      </c>
      <c r="G52" s="85">
        <f t="shared" si="3"/>
        <v>0</v>
      </c>
      <c r="H52" s="11">
        <v>0</v>
      </c>
      <c r="I52" s="11"/>
      <c r="J52" s="25" t="s">
        <v>284</v>
      </c>
      <c r="K52" s="25">
        <v>3</v>
      </c>
      <c r="L52" s="95">
        <v>36</v>
      </c>
      <c r="M52" s="41" t="s">
        <v>40</v>
      </c>
    </row>
    <row r="53" spans="1:13" x14ac:dyDescent="0.25">
      <c r="A53" s="11">
        <v>6</v>
      </c>
      <c r="B53" s="82" t="s">
        <v>17</v>
      </c>
      <c r="C53" s="101">
        <v>55</v>
      </c>
      <c r="D53" s="83">
        <v>25</v>
      </c>
      <c r="E53" s="84">
        <f t="shared" si="2"/>
        <v>0.45454545454545453</v>
      </c>
      <c r="F53" s="40">
        <v>86.182131571387544</v>
      </c>
      <c r="G53" s="85">
        <f t="shared" si="3"/>
        <v>2154.5532892846886</v>
      </c>
      <c r="H53" s="11">
        <v>90</v>
      </c>
      <c r="I53" s="11"/>
      <c r="J53" s="25" t="s">
        <v>126</v>
      </c>
      <c r="K53" s="25">
        <v>6</v>
      </c>
      <c r="L53" s="95">
        <v>55</v>
      </c>
      <c r="M53" s="41" t="s">
        <v>17</v>
      </c>
    </row>
    <row r="54" spans="1:13" x14ac:dyDescent="0.25">
      <c r="A54" s="11">
        <v>35</v>
      </c>
      <c r="B54" s="82" t="s">
        <v>19</v>
      </c>
      <c r="C54" s="101">
        <v>140</v>
      </c>
      <c r="D54" s="83">
        <v>11</v>
      </c>
      <c r="E54" s="84">
        <f t="shared" si="2"/>
        <v>7.857142857142857E-2</v>
      </c>
      <c r="F54" s="40">
        <v>49.8</v>
      </c>
      <c r="G54" s="85">
        <f t="shared" si="3"/>
        <v>547.79999999999995</v>
      </c>
      <c r="H54" s="11">
        <v>32</v>
      </c>
      <c r="I54" s="11"/>
      <c r="J54" s="25" t="s">
        <v>285</v>
      </c>
      <c r="K54" s="25">
        <v>1</v>
      </c>
      <c r="L54" s="95">
        <v>140</v>
      </c>
      <c r="M54" s="41" t="s">
        <v>19</v>
      </c>
    </row>
    <row r="55" spans="1:13" x14ac:dyDescent="0.25">
      <c r="A55" s="11">
        <v>58</v>
      </c>
      <c r="B55" s="82" t="s">
        <v>18</v>
      </c>
      <c r="C55" s="101">
        <v>111</v>
      </c>
      <c r="D55" s="83">
        <v>3</v>
      </c>
      <c r="E55" s="84">
        <f t="shared" si="2"/>
        <v>2.7027027027027029E-2</v>
      </c>
      <c r="F55" s="40">
        <v>54.824561403508774</v>
      </c>
      <c r="G55" s="85">
        <f t="shared" si="3"/>
        <v>164.47368421052633</v>
      </c>
      <c r="H55" s="11">
        <v>10</v>
      </c>
      <c r="I55" s="11"/>
      <c r="J55" s="25" t="s">
        <v>286</v>
      </c>
      <c r="K55" s="25">
        <v>5</v>
      </c>
      <c r="L55" s="95">
        <v>111</v>
      </c>
      <c r="M55" s="41" t="s">
        <v>18</v>
      </c>
    </row>
    <row r="56" spans="1:13" x14ac:dyDescent="0.25">
      <c r="A56" s="11">
        <v>78</v>
      </c>
      <c r="B56" s="82" t="s">
        <v>152</v>
      </c>
      <c r="C56" s="101">
        <v>20</v>
      </c>
      <c r="D56" s="83"/>
      <c r="E56" s="84">
        <f t="shared" si="2"/>
        <v>0</v>
      </c>
      <c r="F56" s="40">
        <v>92.592592592592595</v>
      </c>
      <c r="G56" s="85">
        <f t="shared" si="3"/>
        <v>0</v>
      </c>
      <c r="H56" s="11">
        <v>0</v>
      </c>
      <c r="I56" s="11"/>
      <c r="J56" s="25" t="s">
        <v>287</v>
      </c>
      <c r="K56" s="25">
        <v>30</v>
      </c>
      <c r="L56" s="95">
        <v>20</v>
      </c>
      <c r="M56" s="41" t="s">
        <v>152</v>
      </c>
    </row>
    <row r="57" spans="1:13" x14ac:dyDescent="0.25">
      <c r="A57" s="11">
        <v>30</v>
      </c>
      <c r="B57" s="82" t="s">
        <v>87</v>
      </c>
      <c r="C57" s="101">
        <v>81</v>
      </c>
      <c r="D57" s="83">
        <v>9</v>
      </c>
      <c r="E57" s="84">
        <f t="shared" si="2"/>
        <v>0.1111111111111111</v>
      </c>
      <c r="F57" s="40">
        <v>66.137566137566139</v>
      </c>
      <c r="G57" s="85">
        <f t="shared" si="3"/>
        <v>595.2380952380953</v>
      </c>
      <c r="H57" s="11">
        <v>42</v>
      </c>
      <c r="I57" s="11"/>
      <c r="J57" s="25" t="s">
        <v>288</v>
      </c>
      <c r="K57" s="25">
        <v>12</v>
      </c>
      <c r="L57" s="95">
        <v>81</v>
      </c>
      <c r="M57" s="41" t="s">
        <v>87</v>
      </c>
    </row>
    <row r="58" spans="1:13" x14ac:dyDescent="0.25">
      <c r="A58" s="11">
        <v>38</v>
      </c>
      <c r="B58" s="82" t="s">
        <v>15</v>
      </c>
      <c r="C58" s="101">
        <v>175</v>
      </c>
      <c r="D58" s="83">
        <v>10</v>
      </c>
      <c r="E58" s="84">
        <f t="shared" si="2"/>
        <v>5.7142857142857141E-2</v>
      </c>
      <c r="F58" s="40">
        <v>47.82</v>
      </c>
      <c r="G58" s="85">
        <f t="shared" si="3"/>
        <v>478.2</v>
      </c>
      <c r="H58" s="11">
        <v>26</v>
      </c>
      <c r="I58" s="11"/>
      <c r="J58" s="25" t="s">
        <v>289</v>
      </c>
      <c r="K58" s="25">
        <v>14</v>
      </c>
      <c r="L58" s="95">
        <v>175</v>
      </c>
      <c r="M58" s="41" t="s">
        <v>15</v>
      </c>
    </row>
    <row r="59" spans="1:13" x14ac:dyDescent="0.25">
      <c r="A59" s="11">
        <v>7</v>
      </c>
      <c r="B59" s="82" t="s">
        <v>37</v>
      </c>
      <c r="C59" s="101">
        <v>157</v>
      </c>
      <c r="D59" s="83">
        <v>40</v>
      </c>
      <c r="E59" s="84">
        <f t="shared" si="2"/>
        <v>0.25477707006369427</v>
      </c>
      <c r="F59" s="40">
        <v>48.379293662312527</v>
      </c>
      <c r="G59" s="85">
        <f t="shared" si="3"/>
        <v>1935.1717464925011</v>
      </c>
      <c r="H59" s="11">
        <v>88</v>
      </c>
      <c r="I59" s="11"/>
      <c r="J59" s="25" t="s">
        <v>290</v>
      </c>
      <c r="K59" s="25">
        <v>30</v>
      </c>
      <c r="L59" s="95">
        <v>157</v>
      </c>
      <c r="M59" s="41" t="s">
        <v>37</v>
      </c>
    </row>
    <row r="60" spans="1:13" x14ac:dyDescent="0.25">
      <c r="A60" s="11">
        <v>98</v>
      </c>
      <c r="B60" s="82" t="s">
        <v>45</v>
      </c>
      <c r="C60" s="101">
        <v>78</v>
      </c>
      <c r="D60" s="83"/>
      <c r="E60" s="84">
        <f t="shared" si="2"/>
        <v>0</v>
      </c>
      <c r="F60" s="40">
        <v>69.044879171461446</v>
      </c>
      <c r="G60" s="85">
        <f t="shared" si="3"/>
        <v>0</v>
      </c>
      <c r="H60" s="11">
        <v>0</v>
      </c>
      <c r="I60" s="11"/>
      <c r="J60" s="25" t="s">
        <v>291</v>
      </c>
      <c r="K60" s="25">
        <v>80</v>
      </c>
      <c r="L60" s="95">
        <v>78</v>
      </c>
      <c r="M60" s="41" t="s">
        <v>45</v>
      </c>
    </row>
    <row r="61" spans="1:13" x14ac:dyDescent="0.25">
      <c r="A61" s="11">
        <v>82</v>
      </c>
      <c r="B61" s="82" t="s">
        <v>71</v>
      </c>
      <c r="C61" s="101">
        <v>30</v>
      </c>
      <c r="D61" s="83"/>
      <c r="E61" s="84">
        <f t="shared" si="2"/>
        <v>0</v>
      </c>
      <c r="F61" s="40">
        <v>92.592592592592595</v>
      </c>
      <c r="G61" s="85">
        <f t="shared" si="3"/>
        <v>0</v>
      </c>
      <c r="H61" s="11">
        <v>0</v>
      </c>
      <c r="I61" s="11"/>
      <c r="J61" s="25" t="s">
        <v>292</v>
      </c>
      <c r="K61" s="25">
        <v>19</v>
      </c>
      <c r="L61" s="95">
        <v>30</v>
      </c>
      <c r="M61" s="41" t="s">
        <v>71</v>
      </c>
    </row>
    <row r="62" spans="1:13" x14ac:dyDescent="0.25">
      <c r="A62" s="11">
        <v>64</v>
      </c>
      <c r="B62" s="82" t="s">
        <v>94</v>
      </c>
      <c r="C62" s="101">
        <v>35</v>
      </c>
      <c r="D62" s="83">
        <v>1</v>
      </c>
      <c r="E62" s="84">
        <f t="shared" si="2"/>
        <v>2.8571428571428571E-2</v>
      </c>
      <c r="F62" s="40">
        <v>92.592592592592595</v>
      </c>
      <c r="G62" s="85">
        <f t="shared" si="3"/>
        <v>92.592592592592595</v>
      </c>
      <c r="H62" s="11">
        <v>10</v>
      </c>
      <c r="I62" s="11"/>
      <c r="J62" s="25" t="s">
        <v>293</v>
      </c>
      <c r="K62" s="25">
        <v>1</v>
      </c>
      <c r="L62" s="95">
        <v>35</v>
      </c>
      <c r="M62" s="41" t="s">
        <v>94</v>
      </c>
    </row>
    <row r="63" spans="1:13" x14ac:dyDescent="0.25">
      <c r="A63" s="11">
        <v>93</v>
      </c>
      <c r="B63" s="82" t="s">
        <v>66</v>
      </c>
      <c r="C63" s="101">
        <v>50</v>
      </c>
      <c r="D63" s="83"/>
      <c r="E63" s="84">
        <f t="shared" si="2"/>
        <v>0</v>
      </c>
      <c r="F63" s="40">
        <v>92.592592592592595</v>
      </c>
      <c r="G63" s="85">
        <f t="shared" si="3"/>
        <v>0</v>
      </c>
      <c r="H63" s="11">
        <v>0</v>
      </c>
      <c r="I63" s="11"/>
      <c r="J63" s="25" t="s">
        <v>294</v>
      </c>
      <c r="K63" s="25">
        <v>6</v>
      </c>
      <c r="L63" s="95">
        <v>50</v>
      </c>
      <c r="M63" s="41" t="s">
        <v>66</v>
      </c>
    </row>
    <row r="64" spans="1:13" x14ac:dyDescent="0.25">
      <c r="A64" s="11">
        <v>53</v>
      </c>
      <c r="B64" s="82" t="s">
        <v>93</v>
      </c>
      <c r="C64" s="101">
        <v>39</v>
      </c>
      <c r="D64" s="83">
        <v>3</v>
      </c>
      <c r="E64" s="84">
        <f t="shared" si="2"/>
        <v>7.6923076923076927E-2</v>
      </c>
      <c r="F64" s="40">
        <v>92.592592592592595</v>
      </c>
      <c r="G64" s="85">
        <f t="shared" si="3"/>
        <v>277.77777777777777</v>
      </c>
      <c r="H64" s="11">
        <v>10</v>
      </c>
      <c r="I64" s="11"/>
      <c r="J64" s="25" t="s">
        <v>295</v>
      </c>
      <c r="K64" s="25">
        <v>94</v>
      </c>
      <c r="L64" s="95">
        <v>39</v>
      </c>
      <c r="M64" s="41" t="s">
        <v>93</v>
      </c>
    </row>
    <row r="65" spans="1:13" x14ac:dyDescent="0.25">
      <c r="A65" s="11">
        <v>48</v>
      </c>
      <c r="B65" s="82" t="s">
        <v>14</v>
      </c>
      <c r="C65" s="101">
        <v>135</v>
      </c>
      <c r="D65" s="83">
        <v>6</v>
      </c>
      <c r="E65" s="84">
        <f t="shared" si="2"/>
        <v>4.4444444444444446E-2</v>
      </c>
      <c r="F65" s="40">
        <v>50.192404216161961</v>
      </c>
      <c r="G65" s="85">
        <f t="shared" si="3"/>
        <v>301.15442529697179</v>
      </c>
      <c r="H65" s="11">
        <v>10</v>
      </c>
      <c r="I65" s="11"/>
      <c r="J65" s="25" t="s">
        <v>297</v>
      </c>
      <c r="K65" s="25">
        <v>27</v>
      </c>
      <c r="L65" s="95">
        <v>135</v>
      </c>
      <c r="M65" s="41" t="s">
        <v>14</v>
      </c>
    </row>
    <row r="66" spans="1:13" x14ac:dyDescent="0.25">
      <c r="A66" s="11">
        <v>67</v>
      </c>
      <c r="B66" s="82" t="s">
        <v>9</v>
      </c>
      <c r="C66" s="101">
        <v>53</v>
      </c>
      <c r="D66" s="83">
        <v>1</v>
      </c>
      <c r="E66" s="84">
        <f t="shared" si="2"/>
        <v>1.8867924528301886E-2</v>
      </c>
      <c r="F66" s="40">
        <v>92.592592592592595</v>
      </c>
      <c r="G66" s="85">
        <f t="shared" si="3"/>
        <v>92.592592592592595</v>
      </c>
      <c r="H66" s="11">
        <v>10</v>
      </c>
      <c r="I66" s="11"/>
      <c r="J66" s="25" t="s">
        <v>299</v>
      </c>
      <c r="K66" s="25">
        <v>14</v>
      </c>
      <c r="L66" s="95">
        <v>53</v>
      </c>
      <c r="M66" s="41" t="s">
        <v>9</v>
      </c>
    </row>
    <row r="67" spans="1:13" x14ac:dyDescent="0.25">
      <c r="A67" s="11">
        <v>40</v>
      </c>
      <c r="B67" s="82" t="s">
        <v>33</v>
      </c>
      <c r="C67" s="101">
        <v>37</v>
      </c>
      <c r="D67" s="83">
        <v>5</v>
      </c>
      <c r="E67" s="84">
        <f t="shared" si="2"/>
        <v>0.13513513513513514</v>
      </c>
      <c r="F67" s="40">
        <v>92.592592592592595</v>
      </c>
      <c r="G67" s="85">
        <f t="shared" si="3"/>
        <v>462.96296296296299</v>
      </c>
      <c r="H67" s="11">
        <v>21</v>
      </c>
      <c r="I67" s="11"/>
      <c r="J67" s="25" t="s">
        <v>72</v>
      </c>
      <c r="K67" s="25">
        <v>3</v>
      </c>
      <c r="L67" s="95">
        <v>37</v>
      </c>
      <c r="M67" s="41" t="s">
        <v>33</v>
      </c>
    </row>
    <row r="68" spans="1:13" x14ac:dyDescent="0.25">
      <c r="A68" s="11">
        <v>88</v>
      </c>
      <c r="B68" s="82" t="s">
        <v>150</v>
      </c>
      <c r="C68" s="101">
        <v>41</v>
      </c>
      <c r="D68" s="83"/>
      <c r="E68" s="84">
        <f t="shared" si="2"/>
        <v>0</v>
      </c>
      <c r="F68" s="40">
        <v>92.592592592592595</v>
      </c>
      <c r="G68" s="85">
        <f t="shared" si="3"/>
        <v>0</v>
      </c>
      <c r="H68" s="11">
        <v>0</v>
      </c>
      <c r="I68" s="11"/>
      <c r="J68" s="25" t="s">
        <v>300</v>
      </c>
      <c r="K68" s="25">
        <v>1</v>
      </c>
      <c r="L68" s="95">
        <v>41</v>
      </c>
      <c r="M68" s="41" t="s">
        <v>150</v>
      </c>
    </row>
    <row r="69" spans="1:13" x14ac:dyDescent="0.25">
      <c r="A69" s="11">
        <v>12</v>
      </c>
      <c r="B69" s="82" t="s">
        <v>16</v>
      </c>
      <c r="C69" s="101">
        <v>217</v>
      </c>
      <c r="D69" s="83">
        <v>30</v>
      </c>
      <c r="E69" s="84">
        <f t="shared" si="2"/>
        <v>0.13824884792626729</v>
      </c>
      <c r="F69" s="40">
        <v>47</v>
      </c>
      <c r="G69" s="85">
        <f t="shared" si="3"/>
        <v>1410</v>
      </c>
      <c r="H69" s="11">
        <v>78</v>
      </c>
      <c r="I69" s="11"/>
      <c r="J69" s="25" t="s">
        <v>63</v>
      </c>
      <c r="K69" s="25">
        <v>25</v>
      </c>
      <c r="L69" s="95">
        <v>217</v>
      </c>
      <c r="M69" s="41" t="s">
        <v>16</v>
      </c>
    </row>
    <row r="70" spans="1:13" x14ac:dyDescent="0.25">
      <c r="A70" s="11">
        <v>83</v>
      </c>
      <c r="B70" s="82" t="s">
        <v>96</v>
      </c>
      <c r="C70" s="101">
        <v>30</v>
      </c>
      <c r="D70" s="83"/>
      <c r="E70" s="84">
        <f t="shared" si="2"/>
        <v>0</v>
      </c>
      <c r="F70" s="40">
        <v>92.592592592592595</v>
      </c>
      <c r="G70" s="85">
        <f t="shared" si="3"/>
        <v>0</v>
      </c>
      <c r="H70" s="11">
        <v>0</v>
      </c>
      <c r="I70" s="11"/>
      <c r="J70" s="25" t="s">
        <v>32</v>
      </c>
      <c r="K70" s="25">
        <v>6</v>
      </c>
      <c r="L70" s="95">
        <v>30</v>
      </c>
      <c r="M70" s="41" t="s">
        <v>96</v>
      </c>
    </row>
    <row r="71" spans="1:13" x14ac:dyDescent="0.25">
      <c r="A71" s="11">
        <v>86</v>
      </c>
      <c r="B71" s="82" t="s">
        <v>73</v>
      </c>
      <c r="C71" s="101">
        <v>40</v>
      </c>
      <c r="D71" s="83"/>
      <c r="E71" s="84">
        <f t="shared" si="2"/>
        <v>0</v>
      </c>
      <c r="F71" s="40">
        <v>92.592592592592595</v>
      </c>
      <c r="G71" s="85">
        <f t="shared" si="3"/>
        <v>0</v>
      </c>
      <c r="H71" s="11">
        <v>0</v>
      </c>
      <c r="I71" s="11"/>
      <c r="J71" s="25" t="s">
        <v>400</v>
      </c>
      <c r="K71" s="25">
        <v>8</v>
      </c>
      <c r="L71" s="95">
        <v>40</v>
      </c>
      <c r="M71" s="41" t="s">
        <v>73</v>
      </c>
    </row>
    <row r="72" spans="1:13" x14ac:dyDescent="0.25">
      <c r="A72" s="11">
        <v>31</v>
      </c>
      <c r="B72" s="82" t="s">
        <v>46</v>
      </c>
      <c r="C72" s="101">
        <v>156</v>
      </c>
      <c r="D72" s="83">
        <v>12</v>
      </c>
      <c r="E72" s="84">
        <f t="shared" si="2"/>
        <v>7.6923076923076927E-2</v>
      </c>
      <c r="F72" s="40">
        <v>48.379293662312527</v>
      </c>
      <c r="G72" s="85">
        <f t="shared" si="3"/>
        <v>580.5515239477503</v>
      </c>
      <c r="H72" s="11">
        <v>40</v>
      </c>
      <c r="I72" s="11"/>
      <c r="L72" s="95">
        <v>156</v>
      </c>
      <c r="M72" s="41" t="s">
        <v>46</v>
      </c>
    </row>
    <row r="73" spans="1:13" x14ac:dyDescent="0.25">
      <c r="A73" s="11">
        <v>28</v>
      </c>
      <c r="B73" s="82" t="s">
        <v>24</v>
      </c>
      <c r="C73" s="101">
        <v>190</v>
      </c>
      <c r="D73" s="83">
        <v>14</v>
      </c>
      <c r="E73" s="84">
        <f t="shared" ref="E73:E104" si="4">+D73/C73</f>
        <v>7.3684210526315783E-2</v>
      </c>
      <c r="F73" s="40">
        <v>47.4</v>
      </c>
      <c r="G73" s="85">
        <f t="shared" ref="G73:G104" si="5">+F73*D73</f>
        <v>663.6</v>
      </c>
      <c r="H73" s="11">
        <v>46</v>
      </c>
      <c r="I73" s="11"/>
      <c r="L73" s="95">
        <v>190</v>
      </c>
      <c r="M73" s="41" t="s">
        <v>24</v>
      </c>
    </row>
    <row r="74" spans="1:13" x14ac:dyDescent="0.25">
      <c r="A74" s="11">
        <v>20</v>
      </c>
      <c r="B74" s="82" t="s">
        <v>149</v>
      </c>
      <c r="C74" s="101">
        <v>588</v>
      </c>
      <c r="D74" s="83">
        <v>30</v>
      </c>
      <c r="E74" s="84">
        <f t="shared" si="4"/>
        <v>5.1020408163265307E-2</v>
      </c>
      <c r="F74" s="40">
        <v>30.927835051546392</v>
      </c>
      <c r="G74" s="85">
        <f t="shared" si="5"/>
        <v>927.83505154639181</v>
      </c>
      <c r="H74" s="11">
        <v>62</v>
      </c>
      <c r="I74" s="11"/>
      <c r="L74" s="95">
        <v>588</v>
      </c>
      <c r="M74" s="41" t="s">
        <v>25</v>
      </c>
    </row>
    <row r="75" spans="1:13" x14ac:dyDescent="0.25">
      <c r="A75" s="11">
        <v>4</v>
      </c>
      <c r="B75" s="82" t="s">
        <v>13</v>
      </c>
      <c r="C75" s="102">
        <v>490</v>
      </c>
      <c r="D75" s="83">
        <v>80</v>
      </c>
      <c r="E75" s="84">
        <f t="shared" si="4"/>
        <v>0.16326530612244897</v>
      </c>
      <c r="F75" s="40">
        <v>34.090909090909093</v>
      </c>
      <c r="G75" s="85">
        <f t="shared" si="5"/>
        <v>2727.2727272727275</v>
      </c>
      <c r="H75" s="11">
        <v>94</v>
      </c>
      <c r="I75" s="11"/>
      <c r="L75" s="96">
        <v>490</v>
      </c>
      <c r="M75" s="41" t="s">
        <v>13</v>
      </c>
    </row>
    <row r="76" spans="1:13" x14ac:dyDescent="0.25">
      <c r="A76" s="11">
        <v>13</v>
      </c>
      <c r="B76" s="82" t="s">
        <v>84</v>
      </c>
      <c r="C76" s="101">
        <v>70</v>
      </c>
      <c r="D76" s="83">
        <v>19</v>
      </c>
      <c r="E76" s="84">
        <f t="shared" si="4"/>
        <v>0.27142857142857141</v>
      </c>
      <c r="F76" s="40">
        <v>72.39382239382239</v>
      </c>
      <c r="G76" s="85">
        <f t="shared" si="5"/>
        <v>1375.4826254826255</v>
      </c>
      <c r="H76" s="11">
        <v>76</v>
      </c>
      <c r="I76" s="11"/>
      <c r="L76" s="95">
        <v>70</v>
      </c>
      <c r="M76" s="41" t="s">
        <v>84</v>
      </c>
    </row>
    <row r="77" spans="1:13" x14ac:dyDescent="0.25">
      <c r="A77" s="11">
        <v>66</v>
      </c>
      <c r="B77" s="82" t="s">
        <v>59</v>
      </c>
      <c r="C77" s="101">
        <v>38</v>
      </c>
      <c r="D77" s="83">
        <v>1</v>
      </c>
      <c r="E77" s="84">
        <f t="shared" si="4"/>
        <v>2.6315789473684209E-2</v>
      </c>
      <c r="F77" s="40">
        <v>92.592592592592595</v>
      </c>
      <c r="G77" s="85">
        <f t="shared" si="5"/>
        <v>92.592592592592595</v>
      </c>
      <c r="H77" s="11">
        <v>10</v>
      </c>
      <c r="I77" s="11"/>
      <c r="L77" s="95">
        <v>38</v>
      </c>
      <c r="M77" s="41" t="s">
        <v>59</v>
      </c>
    </row>
    <row r="78" spans="1:13" x14ac:dyDescent="0.25">
      <c r="A78" s="11">
        <v>49</v>
      </c>
      <c r="B78" s="82" t="s">
        <v>51</v>
      </c>
      <c r="C78" s="102">
        <v>140</v>
      </c>
      <c r="D78" s="83">
        <v>6</v>
      </c>
      <c r="E78" s="84">
        <f t="shared" si="4"/>
        <v>4.2857142857142858E-2</v>
      </c>
      <c r="F78" s="40">
        <v>49.8</v>
      </c>
      <c r="G78" s="85">
        <f t="shared" si="5"/>
        <v>298.79999999999995</v>
      </c>
      <c r="H78" s="11">
        <v>10</v>
      </c>
      <c r="I78" s="11"/>
      <c r="L78" s="96">
        <v>140</v>
      </c>
      <c r="M78" s="41" t="s">
        <v>51</v>
      </c>
    </row>
    <row r="79" spans="1:13" x14ac:dyDescent="0.25">
      <c r="A79" s="11">
        <v>2</v>
      </c>
      <c r="B79" s="82" t="s">
        <v>20</v>
      </c>
      <c r="C79" s="101">
        <v>463</v>
      </c>
      <c r="D79" s="83">
        <v>94</v>
      </c>
      <c r="E79" s="84">
        <f t="shared" si="4"/>
        <v>0.20302375809935205</v>
      </c>
      <c r="F79" s="40">
        <v>35.294117647058826</v>
      </c>
      <c r="G79" s="85">
        <f t="shared" si="5"/>
        <v>3317.6470588235297</v>
      </c>
      <c r="H79" s="11">
        <v>98</v>
      </c>
      <c r="I79" s="11"/>
      <c r="L79" s="95">
        <v>463</v>
      </c>
      <c r="M79" s="41" t="s">
        <v>20</v>
      </c>
    </row>
    <row r="80" spans="1:13" x14ac:dyDescent="0.25">
      <c r="A80" s="11">
        <v>96</v>
      </c>
      <c r="B80" s="82" t="s">
        <v>55</v>
      </c>
      <c r="C80" s="101">
        <v>70</v>
      </c>
      <c r="D80" s="83"/>
      <c r="E80" s="84">
        <f t="shared" si="4"/>
        <v>0</v>
      </c>
      <c r="F80" s="40">
        <v>72.39382239382239</v>
      </c>
      <c r="G80" s="85">
        <f t="shared" si="5"/>
        <v>0</v>
      </c>
      <c r="H80" s="11">
        <v>0</v>
      </c>
      <c r="I80" s="11"/>
      <c r="L80" s="95">
        <v>70</v>
      </c>
      <c r="M80" s="41" t="s">
        <v>55</v>
      </c>
    </row>
    <row r="81" spans="1:13" x14ac:dyDescent="0.25">
      <c r="A81" s="11">
        <v>22</v>
      </c>
      <c r="B81" s="82" t="s">
        <v>69</v>
      </c>
      <c r="C81" s="101">
        <v>509</v>
      </c>
      <c r="D81" s="83">
        <v>27</v>
      </c>
      <c r="E81" s="84">
        <f t="shared" si="4"/>
        <v>5.304518664047151E-2</v>
      </c>
      <c r="F81" s="40">
        <v>33.707865168539328</v>
      </c>
      <c r="G81" s="85">
        <f t="shared" si="5"/>
        <v>910.11235955056191</v>
      </c>
      <c r="H81" s="11">
        <v>58</v>
      </c>
      <c r="I81" s="11"/>
      <c r="L81" s="95">
        <v>509</v>
      </c>
      <c r="M81" s="41" t="s">
        <v>69</v>
      </c>
    </row>
    <row r="82" spans="1:13" x14ac:dyDescent="0.25">
      <c r="A82" s="11">
        <v>85</v>
      </c>
      <c r="B82" s="82" t="s">
        <v>155</v>
      </c>
      <c r="C82" s="101">
        <v>38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I82" s="11"/>
      <c r="L82" s="95">
        <v>38</v>
      </c>
      <c r="M82" s="41" t="s">
        <v>155</v>
      </c>
    </row>
    <row r="83" spans="1:13" x14ac:dyDescent="0.25">
      <c r="A83" s="11">
        <v>79</v>
      </c>
      <c r="B83" s="82" t="s">
        <v>156</v>
      </c>
      <c r="C83" s="101">
        <v>20</v>
      </c>
      <c r="D83" s="83"/>
      <c r="E83" s="84">
        <f t="shared" si="4"/>
        <v>0</v>
      </c>
      <c r="F83" s="40">
        <v>92.592592592592595</v>
      </c>
      <c r="G83" s="85">
        <f t="shared" si="5"/>
        <v>0</v>
      </c>
      <c r="H83" s="11">
        <v>0</v>
      </c>
      <c r="I83" s="11"/>
      <c r="L83" s="95">
        <v>20</v>
      </c>
      <c r="M83" s="41" t="s">
        <v>156</v>
      </c>
    </row>
    <row r="84" spans="1:13" x14ac:dyDescent="0.25">
      <c r="A84" s="11">
        <v>27</v>
      </c>
      <c r="B84" s="82" t="s">
        <v>74</v>
      </c>
      <c r="C84" s="101">
        <v>176</v>
      </c>
      <c r="D84" s="83">
        <v>14</v>
      </c>
      <c r="E84" s="84">
        <f t="shared" si="4"/>
        <v>7.9545454545454544E-2</v>
      </c>
      <c r="F84" s="40">
        <v>47.82</v>
      </c>
      <c r="G84" s="85">
        <f t="shared" si="5"/>
        <v>669.48</v>
      </c>
      <c r="H84" s="11">
        <v>48</v>
      </c>
      <c r="I84" s="11"/>
      <c r="L84" s="95">
        <v>176</v>
      </c>
      <c r="M84" s="41" t="s">
        <v>74</v>
      </c>
    </row>
    <row r="85" spans="1:13" x14ac:dyDescent="0.25">
      <c r="A85" s="11">
        <v>51</v>
      </c>
      <c r="B85" s="82" t="s">
        <v>72</v>
      </c>
      <c r="C85" s="101">
        <v>70</v>
      </c>
      <c r="D85" s="83">
        <v>4</v>
      </c>
      <c r="E85" s="84">
        <f t="shared" si="4"/>
        <v>5.7142857142857141E-2</v>
      </c>
      <c r="F85" s="40">
        <v>72.39382239382239</v>
      </c>
      <c r="G85" s="85">
        <f t="shared" si="5"/>
        <v>289.57528957528956</v>
      </c>
      <c r="H85" s="11">
        <v>10</v>
      </c>
      <c r="I85" s="11"/>
      <c r="L85" s="95">
        <v>70</v>
      </c>
      <c r="M85" s="41" t="s">
        <v>72</v>
      </c>
    </row>
    <row r="86" spans="1:13" x14ac:dyDescent="0.25">
      <c r="A86" s="11">
        <v>16</v>
      </c>
      <c r="B86" s="82" t="s">
        <v>63</v>
      </c>
      <c r="C86" s="101">
        <v>283</v>
      </c>
      <c r="D86" s="83">
        <v>25</v>
      </c>
      <c r="E86" s="84">
        <f t="shared" si="4"/>
        <v>8.8339222614840993E-2</v>
      </c>
      <c r="F86" s="40">
        <v>45.5</v>
      </c>
      <c r="G86" s="85">
        <f t="shared" si="5"/>
        <v>1137.5</v>
      </c>
      <c r="H86" s="11">
        <v>70</v>
      </c>
      <c r="I86" s="11"/>
      <c r="L86" s="95">
        <v>283</v>
      </c>
      <c r="M86" s="41" t="s">
        <v>63</v>
      </c>
    </row>
    <row r="87" spans="1:13" x14ac:dyDescent="0.25">
      <c r="A87" s="11">
        <v>101</v>
      </c>
      <c r="B87" s="82" t="s">
        <v>53</v>
      </c>
      <c r="C87" s="101">
        <v>144</v>
      </c>
      <c r="D87" s="83"/>
      <c r="E87" s="84">
        <f t="shared" si="4"/>
        <v>0</v>
      </c>
      <c r="F87" s="40">
        <v>49.4</v>
      </c>
      <c r="G87" s="85">
        <f t="shared" si="5"/>
        <v>0</v>
      </c>
      <c r="H87" s="11">
        <v>0</v>
      </c>
      <c r="I87" s="11"/>
      <c r="L87" s="95">
        <v>144</v>
      </c>
      <c r="M87" s="41" t="s">
        <v>53</v>
      </c>
    </row>
    <row r="88" spans="1:13" x14ac:dyDescent="0.25">
      <c r="A88" s="11">
        <v>50</v>
      </c>
      <c r="B88" s="82" t="s">
        <v>32</v>
      </c>
      <c r="C88" s="101">
        <v>157</v>
      </c>
      <c r="D88" s="83">
        <v>6</v>
      </c>
      <c r="E88" s="84">
        <f t="shared" si="4"/>
        <v>3.8216560509554139E-2</v>
      </c>
      <c r="F88" s="40">
        <v>48.379293662312527</v>
      </c>
      <c r="G88" s="85">
        <f t="shared" si="5"/>
        <v>290.27576197387515</v>
      </c>
      <c r="H88" s="11">
        <v>10</v>
      </c>
      <c r="I88" s="11"/>
      <c r="L88" s="95">
        <v>157</v>
      </c>
      <c r="M88" s="41" t="s">
        <v>32</v>
      </c>
    </row>
    <row r="89" spans="1:13" x14ac:dyDescent="0.25">
      <c r="A89" s="11">
        <v>94</v>
      </c>
      <c r="B89" s="82" t="s">
        <v>35</v>
      </c>
      <c r="C89" s="101">
        <v>60</v>
      </c>
      <c r="D89" s="83"/>
      <c r="E89" s="84">
        <f t="shared" si="4"/>
        <v>0</v>
      </c>
      <c r="F89" s="40">
        <v>80.818965517241381</v>
      </c>
      <c r="G89" s="85">
        <f t="shared" si="5"/>
        <v>0</v>
      </c>
      <c r="H89" s="11">
        <v>0</v>
      </c>
      <c r="I89" s="11"/>
      <c r="L89" s="95">
        <v>60</v>
      </c>
      <c r="M89" s="41" t="s">
        <v>35</v>
      </c>
    </row>
    <row r="90" spans="1:13" x14ac:dyDescent="0.25">
      <c r="A90" s="11">
        <v>89</v>
      </c>
      <c r="B90" s="82" t="s">
        <v>85</v>
      </c>
      <c r="C90" s="102">
        <v>44</v>
      </c>
      <c r="D90" s="83"/>
      <c r="E90" s="84">
        <f t="shared" si="4"/>
        <v>0</v>
      </c>
      <c r="F90" s="40">
        <v>92.592592592592595</v>
      </c>
      <c r="G90" s="85">
        <f t="shared" si="5"/>
        <v>0</v>
      </c>
      <c r="H90" s="11">
        <v>0</v>
      </c>
      <c r="I90" s="11"/>
      <c r="L90" s="96">
        <v>44</v>
      </c>
      <c r="M90" s="41" t="s">
        <v>85</v>
      </c>
    </row>
    <row r="91" spans="1:13" x14ac:dyDescent="0.25">
      <c r="A91" s="11">
        <v>34</v>
      </c>
      <c r="B91" s="82" t="s">
        <v>48</v>
      </c>
      <c r="C91" s="101">
        <v>75</v>
      </c>
      <c r="D91" s="83">
        <v>8</v>
      </c>
      <c r="E91" s="84">
        <f t="shared" si="4"/>
        <v>0.10666666666666667</v>
      </c>
      <c r="F91" s="40">
        <v>69.044879171461446</v>
      </c>
      <c r="G91" s="85">
        <f t="shared" si="5"/>
        <v>552.35903337169157</v>
      </c>
      <c r="H91" s="11">
        <v>34</v>
      </c>
      <c r="I91" s="11"/>
      <c r="J91" s="25" t="s">
        <v>302</v>
      </c>
      <c r="K91" s="25">
        <v>3</v>
      </c>
      <c r="L91" s="95">
        <v>75</v>
      </c>
      <c r="M91" s="41" t="s">
        <v>48</v>
      </c>
    </row>
    <row r="92" spans="1:13" x14ac:dyDescent="0.25">
      <c r="A92" s="11">
        <v>52</v>
      </c>
      <c r="B92" s="82" t="s">
        <v>80</v>
      </c>
      <c r="C92" s="101">
        <v>20</v>
      </c>
      <c r="D92" s="83">
        <v>3</v>
      </c>
      <c r="E92" s="84">
        <f t="shared" si="4"/>
        <v>0.15</v>
      </c>
      <c r="F92" s="40">
        <v>92.592592592592595</v>
      </c>
      <c r="G92" s="85">
        <f t="shared" si="5"/>
        <v>277.77777777777777</v>
      </c>
      <c r="H92" s="11">
        <v>10</v>
      </c>
      <c r="I92" s="11"/>
      <c r="J92" s="25" t="s">
        <v>303</v>
      </c>
      <c r="K92" s="25">
        <v>2</v>
      </c>
      <c r="L92" s="95">
        <v>20</v>
      </c>
      <c r="M92" s="41" t="s">
        <v>80</v>
      </c>
    </row>
    <row r="93" spans="1:13" x14ac:dyDescent="0.25">
      <c r="A93" s="11">
        <v>68</v>
      </c>
      <c r="B93" s="82" t="s">
        <v>49</v>
      </c>
      <c r="C93" s="101">
        <v>279</v>
      </c>
      <c r="D93" s="83">
        <v>2</v>
      </c>
      <c r="E93" s="84">
        <f t="shared" si="4"/>
        <v>7.1684587813620072E-3</v>
      </c>
      <c r="F93" s="40">
        <v>45.2</v>
      </c>
      <c r="G93" s="85">
        <f t="shared" si="5"/>
        <v>90.4</v>
      </c>
      <c r="H93" s="11">
        <v>10</v>
      </c>
      <c r="I93" s="11"/>
      <c r="J93" s="25" t="s">
        <v>329</v>
      </c>
      <c r="K93" s="25">
        <v>1</v>
      </c>
      <c r="L93" s="95">
        <v>279</v>
      </c>
      <c r="M93" s="41" t="s">
        <v>49</v>
      </c>
    </row>
    <row r="94" spans="1:13" x14ac:dyDescent="0.25">
      <c r="A94" s="11">
        <v>69</v>
      </c>
      <c r="B94" s="82" t="s">
        <v>136</v>
      </c>
      <c r="C94" s="101">
        <v>60</v>
      </c>
      <c r="D94" s="83">
        <v>1</v>
      </c>
      <c r="E94" s="84">
        <f t="shared" si="4"/>
        <v>1.6666666666666666E-2</v>
      </c>
      <c r="F94" s="40">
        <v>80.818965517241381</v>
      </c>
      <c r="G94" s="85">
        <f t="shared" si="5"/>
        <v>80.818965517241381</v>
      </c>
      <c r="H94" s="11">
        <v>10</v>
      </c>
      <c r="I94" s="11"/>
      <c r="J94" s="25" t="s">
        <v>304</v>
      </c>
      <c r="K94" s="25">
        <v>53</v>
      </c>
      <c r="L94" s="95">
        <v>60</v>
      </c>
      <c r="M94" s="41" t="s">
        <v>136</v>
      </c>
    </row>
    <row r="95" spans="1:13" x14ac:dyDescent="0.25">
      <c r="A95" s="11">
        <v>44</v>
      </c>
      <c r="B95" s="82" t="s">
        <v>43</v>
      </c>
      <c r="C95" s="101">
        <v>1901</v>
      </c>
      <c r="D95" s="83">
        <v>53</v>
      </c>
      <c r="E95" s="84">
        <f t="shared" si="4"/>
        <v>2.7880063124671225E-2</v>
      </c>
      <c r="F95" s="40">
        <v>6.74707935679288</v>
      </c>
      <c r="G95" s="85">
        <f t="shared" si="5"/>
        <v>357.59520591002263</v>
      </c>
      <c r="H95" s="11">
        <v>14</v>
      </c>
      <c r="I95" s="11"/>
      <c r="J95" s="25" t="s">
        <v>371</v>
      </c>
      <c r="K95" s="25">
        <v>1</v>
      </c>
      <c r="L95" s="95">
        <v>1901</v>
      </c>
      <c r="M95" s="41" t="s">
        <v>43</v>
      </c>
    </row>
    <row r="96" spans="1:13" x14ac:dyDescent="0.25">
      <c r="A96" s="11">
        <v>19</v>
      </c>
      <c r="B96" s="82" t="s">
        <v>78</v>
      </c>
      <c r="C96" s="101">
        <v>182</v>
      </c>
      <c r="D96" s="83">
        <v>20</v>
      </c>
      <c r="E96" s="84">
        <f t="shared" si="4"/>
        <v>0.10989010989010989</v>
      </c>
      <c r="F96" s="40">
        <v>47.7</v>
      </c>
      <c r="G96" s="85">
        <f t="shared" si="5"/>
        <v>954</v>
      </c>
      <c r="H96" s="11">
        <v>64</v>
      </c>
      <c r="I96" s="11"/>
      <c r="J96" s="25" t="s">
        <v>123</v>
      </c>
      <c r="K96" s="25">
        <v>20</v>
      </c>
      <c r="L96" s="95">
        <v>182</v>
      </c>
      <c r="M96" s="41" t="s">
        <v>78</v>
      </c>
    </row>
    <row r="97" spans="1:13" x14ac:dyDescent="0.25">
      <c r="A97" s="11">
        <v>11</v>
      </c>
      <c r="B97" s="82" t="s">
        <v>70</v>
      </c>
      <c r="C97" s="102">
        <v>745</v>
      </c>
      <c r="D97" s="83">
        <v>58</v>
      </c>
      <c r="E97" s="84">
        <f t="shared" si="4"/>
        <v>7.7852348993288592E-2</v>
      </c>
      <c r="F97" s="40">
        <v>26.548672566371682</v>
      </c>
      <c r="G97" s="85">
        <f t="shared" si="5"/>
        <v>1539.8230088495575</v>
      </c>
      <c r="H97" s="11">
        <v>80</v>
      </c>
      <c r="I97" s="11"/>
      <c r="J97" s="25" t="s">
        <v>306</v>
      </c>
      <c r="K97" s="25">
        <v>58</v>
      </c>
      <c r="L97" s="96">
        <v>745</v>
      </c>
      <c r="M97" s="41" t="s">
        <v>70</v>
      </c>
    </row>
    <row r="98" spans="1:13" x14ac:dyDescent="0.25">
      <c r="A98" s="11">
        <v>36</v>
      </c>
      <c r="B98" s="82" t="s">
        <v>36</v>
      </c>
      <c r="C98" s="101">
        <v>97</v>
      </c>
      <c r="D98" s="83">
        <v>9</v>
      </c>
      <c r="E98" s="84">
        <f t="shared" si="4"/>
        <v>9.2783505154639179E-2</v>
      </c>
      <c r="F98" s="40">
        <v>59.41770647653</v>
      </c>
      <c r="G98" s="85">
        <f t="shared" si="5"/>
        <v>534.75935828877004</v>
      </c>
      <c r="H98" s="11">
        <v>30</v>
      </c>
      <c r="I98" s="11"/>
      <c r="J98" s="25" t="s">
        <v>307</v>
      </c>
      <c r="K98" s="25">
        <v>9</v>
      </c>
      <c r="L98" s="95">
        <v>97</v>
      </c>
      <c r="M98" s="41" t="s">
        <v>36</v>
      </c>
    </row>
    <row r="99" spans="1:13" x14ac:dyDescent="0.25">
      <c r="A99" s="11">
        <v>102</v>
      </c>
      <c r="B99" s="82" t="s">
        <v>86</v>
      </c>
      <c r="C99" s="102">
        <v>160</v>
      </c>
      <c r="D99" s="83"/>
      <c r="E99" s="84">
        <f t="shared" si="4"/>
        <v>0</v>
      </c>
      <c r="F99" s="40">
        <v>48.138639281129656</v>
      </c>
      <c r="G99" s="85">
        <f t="shared" si="5"/>
        <v>0</v>
      </c>
      <c r="H99" s="11">
        <v>0</v>
      </c>
      <c r="I99" s="11"/>
      <c r="J99" s="25" t="s">
        <v>308</v>
      </c>
      <c r="K99" s="25">
        <v>21</v>
      </c>
      <c r="L99" s="96">
        <v>160</v>
      </c>
      <c r="M99" s="41" t="s">
        <v>86</v>
      </c>
    </row>
    <row r="100" spans="1:13" x14ac:dyDescent="0.25">
      <c r="A100" s="11">
        <v>21</v>
      </c>
      <c r="B100" s="82" t="s">
        <v>137</v>
      </c>
      <c r="C100" s="102">
        <v>293</v>
      </c>
      <c r="D100" s="83">
        <v>21</v>
      </c>
      <c r="E100" s="84">
        <f t="shared" si="4"/>
        <v>7.1672354948805458E-2</v>
      </c>
      <c r="F100" s="40">
        <v>44.117647058823529</v>
      </c>
      <c r="G100" s="85">
        <f t="shared" si="5"/>
        <v>926.47058823529414</v>
      </c>
      <c r="H100" s="11">
        <v>60</v>
      </c>
      <c r="I100" s="11"/>
      <c r="J100" s="25" t="s">
        <v>39</v>
      </c>
      <c r="K100" s="25">
        <v>1</v>
      </c>
      <c r="L100" s="96">
        <v>293</v>
      </c>
      <c r="M100" s="41" t="s">
        <v>137</v>
      </c>
    </row>
    <row r="101" spans="1:13" x14ac:dyDescent="0.25">
      <c r="A101" s="11">
        <v>71</v>
      </c>
      <c r="B101" s="82" t="s">
        <v>39</v>
      </c>
      <c r="C101" s="101">
        <v>163</v>
      </c>
      <c r="D101" s="83">
        <v>1</v>
      </c>
      <c r="E101" s="84">
        <f t="shared" si="4"/>
        <v>6.1349693251533744E-3</v>
      </c>
      <c r="F101" s="40">
        <v>48.138639281129656</v>
      </c>
      <c r="G101" s="85">
        <f t="shared" si="5"/>
        <v>48.138639281129656</v>
      </c>
      <c r="H101" s="11">
        <v>10</v>
      </c>
      <c r="I101" s="11"/>
      <c r="J101" s="25" t="s">
        <v>309</v>
      </c>
      <c r="K101" s="25">
        <v>3</v>
      </c>
      <c r="L101" s="95">
        <v>163</v>
      </c>
      <c r="M101" s="41" t="s">
        <v>39</v>
      </c>
    </row>
    <row r="102" spans="1:13" x14ac:dyDescent="0.25">
      <c r="A102" s="11">
        <v>74</v>
      </c>
      <c r="B102" s="82" t="s">
        <v>68</v>
      </c>
      <c r="C102" s="101">
        <v>0</v>
      </c>
      <c r="D102" s="83"/>
      <c r="E102" s="84" t="e">
        <f t="shared" si="4"/>
        <v>#DIV/0!</v>
      </c>
      <c r="F102" s="40">
        <v>92.592592592592595</v>
      </c>
      <c r="G102" s="85">
        <f t="shared" si="5"/>
        <v>0</v>
      </c>
      <c r="H102" s="11">
        <v>0</v>
      </c>
      <c r="I102" s="11"/>
      <c r="J102" s="25" t="s">
        <v>310</v>
      </c>
      <c r="K102" s="25">
        <v>17</v>
      </c>
      <c r="L102" s="95">
        <v>0</v>
      </c>
      <c r="M102" s="41" t="s">
        <v>68</v>
      </c>
    </row>
    <row r="103" spans="1:13" x14ac:dyDescent="0.25">
      <c r="A103" s="11">
        <v>104</v>
      </c>
      <c r="B103" s="82" t="s">
        <v>65</v>
      </c>
      <c r="C103" s="102">
        <v>273</v>
      </c>
      <c r="D103" s="83"/>
      <c r="E103" s="84">
        <f t="shared" si="4"/>
        <v>0</v>
      </c>
      <c r="F103" s="40">
        <v>45.2</v>
      </c>
      <c r="G103" s="85">
        <f t="shared" si="5"/>
        <v>0</v>
      </c>
      <c r="H103" s="11">
        <v>0</v>
      </c>
      <c r="I103" s="11"/>
      <c r="J103" s="25" t="s">
        <v>311</v>
      </c>
      <c r="K103" s="25">
        <v>2</v>
      </c>
      <c r="L103" s="96">
        <v>273</v>
      </c>
      <c r="M103" s="41" t="s">
        <v>65</v>
      </c>
    </row>
    <row r="104" spans="1:13" x14ac:dyDescent="0.25">
      <c r="A104" s="11">
        <v>99</v>
      </c>
      <c r="B104" s="82" t="s">
        <v>21</v>
      </c>
      <c r="C104" s="101">
        <v>90</v>
      </c>
      <c r="D104" s="83"/>
      <c r="E104" s="84">
        <f t="shared" si="4"/>
        <v>0</v>
      </c>
      <c r="F104" s="40">
        <v>61.374795417348608</v>
      </c>
      <c r="G104" s="85">
        <f t="shared" si="5"/>
        <v>0</v>
      </c>
      <c r="H104" s="11">
        <v>0</v>
      </c>
      <c r="I104" s="11"/>
      <c r="J104" s="25" t="s">
        <v>312</v>
      </c>
      <c r="K104" s="25">
        <v>42</v>
      </c>
      <c r="L104" s="95">
        <v>90</v>
      </c>
      <c r="M104" s="41" t="s">
        <v>21</v>
      </c>
    </row>
    <row r="105" spans="1:13" x14ac:dyDescent="0.25">
      <c r="A105" s="11">
        <v>55</v>
      </c>
      <c r="B105" s="82" t="s">
        <v>54</v>
      </c>
      <c r="C105" s="101">
        <v>64</v>
      </c>
      <c r="D105" s="83">
        <v>3</v>
      </c>
      <c r="E105" s="84">
        <f t="shared" ref="E105:E112" si="6">+D105/C105</f>
        <v>4.6875E-2</v>
      </c>
      <c r="F105" s="40">
        <v>80.818965517241381</v>
      </c>
      <c r="G105" s="85">
        <f t="shared" ref="G105:G112" si="7">+F105*D105</f>
        <v>242.45689655172413</v>
      </c>
      <c r="H105" s="11">
        <v>10</v>
      </c>
      <c r="I105" s="11"/>
      <c r="J105" s="25" t="s">
        <v>313</v>
      </c>
      <c r="K105" s="25">
        <v>5</v>
      </c>
      <c r="L105" s="95">
        <v>64</v>
      </c>
      <c r="M105" s="41" t="s">
        <v>54</v>
      </c>
    </row>
    <row r="106" spans="1:13" x14ac:dyDescent="0.25">
      <c r="A106" s="11">
        <v>80</v>
      </c>
      <c r="B106" s="82" t="s">
        <v>95</v>
      </c>
      <c r="C106" s="101">
        <v>20</v>
      </c>
      <c r="D106" s="83"/>
      <c r="E106" s="84">
        <f t="shared" si="6"/>
        <v>0</v>
      </c>
      <c r="F106" s="40">
        <v>92.592592592592595</v>
      </c>
      <c r="G106" s="85">
        <f t="shared" si="7"/>
        <v>0</v>
      </c>
      <c r="H106" s="11">
        <v>0</v>
      </c>
      <c r="I106" s="11"/>
      <c r="J106" s="25" t="s">
        <v>412</v>
      </c>
      <c r="K106" s="25">
        <v>5</v>
      </c>
      <c r="L106" s="95">
        <v>20</v>
      </c>
      <c r="M106" s="41" t="s">
        <v>95</v>
      </c>
    </row>
    <row r="107" spans="1:13" x14ac:dyDescent="0.25">
      <c r="A107" s="11">
        <v>15</v>
      </c>
      <c r="B107" s="82" t="s">
        <v>29</v>
      </c>
      <c r="C107" s="101">
        <v>75</v>
      </c>
      <c r="D107" s="83">
        <v>17</v>
      </c>
      <c r="E107" s="84">
        <f t="shared" si="6"/>
        <v>0.22666666666666666</v>
      </c>
      <c r="F107" s="40">
        <v>69.044879171461446</v>
      </c>
      <c r="G107" s="85">
        <f t="shared" si="7"/>
        <v>1173.7629459148445</v>
      </c>
      <c r="H107" s="11">
        <v>72</v>
      </c>
      <c r="I107" s="11"/>
      <c r="J107" s="25" t="s">
        <v>314</v>
      </c>
      <c r="K107" s="25">
        <v>11</v>
      </c>
      <c r="L107" s="95">
        <v>75</v>
      </c>
      <c r="M107" s="41" t="s">
        <v>29</v>
      </c>
    </row>
    <row r="108" spans="1:13" x14ac:dyDescent="0.25">
      <c r="A108" s="11">
        <v>57</v>
      </c>
      <c r="B108" s="82" t="s">
        <v>129</v>
      </c>
      <c r="C108" s="101">
        <v>38</v>
      </c>
      <c r="D108" s="83">
        <v>2</v>
      </c>
      <c r="E108" s="84">
        <f t="shared" si="6"/>
        <v>5.2631578947368418E-2</v>
      </c>
      <c r="F108" s="40">
        <v>92.592592592592595</v>
      </c>
      <c r="G108" s="85">
        <f t="shared" si="7"/>
        <v>185.18518518518519</v>
      </c>
      <c r="H108" s="11">
        <v>10</v>
      </c>
      <c r="I108" s="11"/>
      <c r="J108" s="25" t="s">
        <v>315</v>
      </c>
      <c r="L108" s="95">
        <v>38</v>
      </c>
      <c r="M108" s="41" t="s">
        <v>129</v>
      </c>
    </row>
    <row r="109" spans="1:13" x14ac:dyDescent="0.25">
      <c r="A109" s="11">
        <v>14</v>
      </c>
      <c r="B109" s="82" t="s">
        <v>23</v>
      </c>
      <c r="C109" s="102">
        <v>592</v>
      </c>
      <c r="D109" s="83">
        <v>42</v>
      </c>
      <c r="E109" s="84">
        <f t="shared" si="6"/>
        <v>7.0945945945945943E-2</v>
      </c>
      <c r="F109" s="40">
        <v>30.612244897959183</v>
      </c>
      <c r="G109" s="85">
        <f t="shared" si="7"/>
        <v>1285.7142857142858</v>
      </c>
      <c r="H109" s="11">
        <v>74</v>
      </c>
      <c r="I109" s="11"/>
      <c r="J109" s="25" t="s">
        <v>110</v>
      </c>
      <c r="K109" s="25">
        <v>1339</v>
      </c>
      <c r="L109" s="96">
        <v>592</v>
      </c>
      <c r="M109" s="41" t="s">
        <v>23</v>
      </c>
    </row>
    <row r="110" spans="1:13" x14ac:dyDescent="0.25">
      <c r="A110" s="11">
        <v>42</v>
      </c>
      <c r="B110" s="82" t="s">
        <v>97</v>
      </c>
      <c r="C110" s="101">
        <v>55</v>
      </c>
      <c r="D110" s="83">
        <v>5</v>
      </c>
      <c r="E110" s="84">
        <f t="shared" si="6"/>
        <v>9.0909090909090912E-2</v>
      </c>
      <c r="F110" s="40">
        <v>86.182131571387544</v>
      </c>
      <c r="G110" s="85">
        <f t="shared" si="7"/>
        <v>430.91065785693775</v>
      </c>
      <c r="H110" s="11">
        <v>18</v>
      </c>
      <c r="I110" s="11"/>
      <c r="L110" s="95">
        <v>55</v>
      </c>
      <c r="M110" s="41" t="s">
        <v>97</v>
      </c>
    </row>
    <row r="111" spans="1:13" x14ac:dyDescent="0.25">
      <c r="A111" s="11">
        <v>41</v>
      </c>
      <c r="B111" s="82" t="s">
        <v>3</v>
      </c>
      <c r="C111" s="101">
        <v>52</v>
      </c>
      <c r="D111" s="83">
        <v>5</v>
      </c>
      <c r="E111" s="84">
        <f t="shared" si="6"/>
        <v>9.6153846153846159E-2</v>
      </c>
      <c r="F111" s="40">
        <v>92.592592592592595</v>
      </c>
      <c r="G111" s="85">
        <f t="shared" si="7"/>
        <v>462.96296296296299</v>
      </c>
      <c r="H111" s="11">
        <v>21</v>
      </c>
      <c r="I111" s="11"/>
      <c r="L111" s="95">
        <v>52</v>
      </c>
      <c r="M111" s="41" t="s">
        <v>3</v>
      </c>
    </row>
    <row r="112" spans="1:13" x14ac:dyDescent="0.25">
      <c r="A112" s="11">
        <v>29</v>
      </c>
      <c r="B112" s="82" t="s">
        <v>131</v>
      </c>
      <c r="C112" s="101">
        <v>102</v>
      </c>
      <c r="D112" s="83">
        <v>11</v>
      </c>
      <c r="E112" s="84">
        <f t="shared" si="6"/>
        <v>0.10784313725490197</v>
      </c>
      <c r="F112" s="40">
        <v>57.692307692307693</v>
      </c>
      <c r="G112" s="85">
        <f t="shared" si="7"/>
        <v>634.61538461538464</v>
      </c>
      <c r="H112" s="11">
        <v>44</v>
      </c>
      <c r="I112" s="11"/>
      <c r="L112" s="95">
        <v>102</v>
      </c>
      <c r="M112" s="41" t="s">
        <v>131</v>
      </c>
    </row>
    <row r="113" spans="1:9" x14ac:dyDescent="0.25">
      <c r="A113" s="11"/>
      <c r="D113" s="83"/>
      <c r="E113" s="84"/>
      <c r="F113" s="87"/>
      <c r="G113" s="85"/>
      <c r="H113" s="11"/>
      <c r="I113" s="11"/>
    </row>
    <row r="114" spans="1:9" x14ac:dyDescent="0.25">
      <c r="A114" s="11"/>
      <c r="C114" s="83">
        <f>SUM(C9:C112)</f>
        <v>18348</v>
      </c>
      <c r="D114" s="83">
        <f>SUM(D9:D112)</f>
        <v>1332</v>
      </c>
      <c r="E114" s="84"/>
      <c r="F114" s="40"/>
      <c r="G114" s="85"/>
      <c r="H114" s="11"/>
      <c r="I114" s="11"/>
    </row>
    <row r="115" spans="1:9" x14ac:dyDescent="0.25">
      <c r="A115" s="11"/>
      <c r="D115" s="83"/>
      <c r="E115" s="84"/>
      <c r="F115" s="87"/>
      <c r="G115" s="85"/>
      <c r="H115" s="11"/>
      <c r="I115" s="11"/>
    </row>
    <row r="116" spans="1:9" x14ac:dyDescent="0.25">
      <c r="A116" s="11"/>
      <c r="D116" s="83"/>
      <c r="E116" s="84"/>
      <c r="F116" s="40"/>
      <c r="G116" s="85"/>
      <c r="H116" s="11"/>
      <c r="I116" s="11"/>
    </row>
    <row r="117" spans="1:9" x14ac:dyDescent="0.25">
      <c r="A117" s="11"/>
      <c r="D117" s="83"/>
      <c r="E117" s="84"/>
      <c r="F117" s="40"/>
      <c r="G117" s="85"/>
      <c r="H117" s="11"/>
      <c r="I117" s="11"/>
    </row>
    <row r="118" spans="1:9" x14ac:dyDescent="0.25">
      <c r="A118" s="11"/>
      <c r="D118" s="83"/>
      <c r="E118" s="84"/>
      <c r="F118" s="40"/>
      <c r="G118" s="85"/>
      <c r="H118" s="11"/>
      <c r="I118" s="11"/>
    </row>
    <row r="119" spans="1:9" x14ac:dyDescent="0.25">
      <c r="D119" s="83"/>
      <c r="E119" s="84"/>
      <c r="F119" s="40"/>
      <c r="G119" s="85"/>
      <c r="H119" s="11"/>
    </row>
  </sheetData>
  <sortState xmlns:xlrd2="http://schemas.microsoft.com/office/spreadsheetml/2017/richdata2" ref="A9:H112">
    <sortCondition ref="B9:B112"/>
  </sortState>
  <pageMargins left="0.7" right="0.7" top="0.75" bottom="0.75" header="0.3" footer="0.3"/>
  <pageSetup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4DAB6-2DA4-47AE-8447-4E6D11A84E0C}">
  <dimension ref="A1:M119"/>
  <sheetViews>
    <sheetView topLeftCell="A93" workbookViewId="0">
      <selection activeCell="H9" sqref="H9:H112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50" customWidth="1"/>
    <col min="4" max="5" width="11.42578125" style="25" customWidth="1"/>
    <col min="6" max="6" width="11.42578125" style="88" customWidth="1"/>
    <col min="7" max="7" width="11.42578125" style="25" customWidth="1"/>
    <col min="8" max="9" width="8.7109375" style="25" customWidth="1"/>
    <col min="10" max="10" width="16.85546875" style="25"/>
    <col min="11" max="11" width="8.5703125" style="25" customWidth="1"/>
    <col min="12" max="12" width="27.28515625" style="25" customWidth="1"/>
    <col min="13" max="16384" width="16.85546875" style="25"/>
  </cols>
  <sheetData>
    <row r="1" spans="1:13" ht="15.75" x14ac:dyDescent="0.25">
      <c r="A1" s="14" t="s">
        <v>159</v>
      </c>
      <c r="B1" s="14"/>
      <c r="C1" s="92"/>
      <c r="D1" s="14"/>
      <c r="E1" s="14"/>
      <c r="F1" s="76"/>
      <c r="G1" s="14"/>
      <c r="H1" s="14"/>
      <c r="I1" s="14"/>
    </row>
    <row r="2" spans="1:13" x14ac:dyDescent="0.25">
      <c r="A2" s="7"/>
      <c r="B2" s="7"/>
      <c r="C2" s="93"/>
      <c r="D2" s="78"/>
      <c r="E2" s="119"/>
      <c r="F2" s="79"/>
      <c r="G2" s="7"/>
      <c r="H2" s="7"/>
      <c r="I2" s="7"/>
    </row>
    <row r="3" spans="1:13" x14ac:dyDescent="0.25">
      <c r="A3" s="7"/>
      <c r="B3" s="7"/>
      <c r="C3" s="94"/>
      <c r="D3" s="7"/>
      <c r="E3" s="7"/>
      <c r="F3" s="79"/>
      <c r="G3" s="7"/>
      <c r="H3" s="7"/>
      <c r="I3" s="7"/>
    </row>
    <row r="4" spans="1:13" x14ac:dyDescent="0.25">
      <c r="A4" s="7"/>
      <c r="C4" s="93"/>
      <c r="D4" s="7" t="s">
        <v>456</v>
      </c>
      <c r="E4" s="7" t="s">
        <v>457</v>
      </c>
      <c r="F4" s="81"/>
      <c r="G4" s="7"/>
      <c r="H4" s="7"/>
      <c r="I4" s="7"/>
    </row>
    <row r="5" spans="1:13" x14ac:dyDescent="0.25">
      <c r="A5" s="7"/>
      <c r="B5" s="7"/>
      <c r="C5" s="93"/>
      <c r="D5" s="7"/>
      <c r="E5" s="7"/>
      <c r="F5" s="81"/>
      <c r="G5" s="7"/>
      <c r="H5" s="7"/>
      <c r="I5" s="7"/>
    </row>
    <row r="6" spans="1:13" x14ac:dyDescent="0.25">
      <c r="A6" s="7"/>
      <c r="B6" s="7"/>
      <c r="C6" s="93"/>
      <c r="D6" s="7"/>
      <c r="E6" s="7"/>
      <c r="F6" s="79"/>
      <c r="G6" s="7"/>
      <c r="H6" s="7"/>
      <c r="I6" s="7"/>
    </row>
    <row r="7" spans="1:13" x14ac:dyDescent="0.25">
      <c r="A7" s="7" t="s">
        <v>117</v>
      </c>
      <c r="B7" s="7" t="s">
        <v>0</v>
      </c>
      <c r="C7" s="93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I7" s="7"/>
    </row>
    <row r="8" spans="1:13" x14ac:dyDescent="0.25">
      <c r="A8" s="7"/>
      <c r="B8" s="7"/>
      <c r="C8" s="93"/>
      <c r="D8" s="7"/>
      <c r="E8" s="7"/>
      <c r="F8" s="79"/>
      <c r="G8" s="7" t="s">
        <v>1</v>
      </c>
      <c r="H8" s="7"/>
      <c r="I8" s="7"/>
      <c r="L8" s="25" t="s">
        <v>145</v>
      </c>
      <c r="M8" s="25" t="s">
        <v>335</v>
      </c>
    </row>
    <row r="9" spans="1:13" x14ac:dyDescent="0.25">
      <c r="A9" s="11">
        <v>57</v>
      </c>
      <c r="B9" s="82" t="s">
        <v>34</v>
      </c>
      <c r="C9" s="101">
        <v>72</v>
      </c>
      <c r="D9" s="83"/>
      <c r="E9" s="84">
        <f t="shared" ref="E9:E40" si="0">+D9/C9</f>
        <v>0</v>
      </c>
      <c r="F9" s="40">
        <v>72.39382239382239</v>
      </c>
      <c r="G9" s="85">
        <f t="shared" ref="G9:G40" si="1">+F9*D9</f>
        <v>0</v>
      </c>
      <c r="H9" s="11">
        <v>0</v>
      </c>
      <c r="I9" s="11"/>
      <c r="J9" s="25" t="s">
        <v>34</v>
      </c>
      <c r="K9" s="25">
        <v>72</v>
      </c>
      <c r="L9" s="25" t="s">
        <v>417</v>
      </c>
      <c r="M9" s="25">
        <v>1</v>
      </c>
    </row>
    <row r="10" spans="1:13" x14ac:dyDescent="0.25">
      <c r="A10" s="11">
        <v>58</v>
      </c>
      <c r="B10" s="82" t="s">
        <v>127</v>
      </c>
      <c r="C10" s="101">
        <v>36</v>
      </c>
      <c r="D10" s="83"/>
      <c r="E10" s="84">
        <f t="shared" si="0"/>
        <v>0</v>
      </c>
      <c r="F10" s="40">
        <v>92.592592592592595</v>
      </c>
      <c r="G10" s="85">
        <f t="shared" si="1"/>
        <v>0</v>
      </c>
      <c r="H10" s="11">
        <v>0</v>
      </c>
      <c r="I10" s="11"/>
      <c r="J10" s="25" t="s">
        <v>127</v>
      </c>
      <c r="K10" s="25">
        <v>36</v>
      </c>
      <c r="L10" s="25" t="s">
        <v>175</v>
      </c>
      <c r="M10" s="25">
        <v>1</v>
      </c>
    </row>
    <row r="11" spans="1:13" x14ac:dyDescent="0.25">
      <c r="A11" s="11">
        <v>53</v>
      </c>
      <c r="B11" s="82" t="s">
        <v>58</v>
      </c>
      <c r="C11" s="101">
        <v>263</v>
      </c>
      <c r="D11" s="83">
        <v>1</v>
      </c>
      <c r="E11" s="84">
        <f t="shared" si="0"/>
        <v>3.8022813688212928E-3</v>
      </c>
      <c r="F11" s="40">
        <v>45.5</v>
      </c>
      <c r="G11" s="85">
        <f t="shared" si="1"/>
        <v>45.5</v>
      </c>
      <c r="H11" s="11">
        <v>10</v>
      </c>
      <c r="I11" s="11"/>
      <c r="J11" s="25" t="s">
        <v>58</v>
      </c>
      <c r="K11" s="25">
        <v>265</v>
      </c>
      <c r="L11" s="25" t="s">
        <v>340</v>
      </c>
      <c r="M11" s="25">
        <v>1</v>
      </c>
    </row>
    <row r="12" spans="1:13" x14ac:dyDescent="0.25">
      <c r="A12" s="11">
        <v>29</v>
      </c>
      <c r="B12" s="82" t="s">
        <v>82</v>
      </c>
      <c r="C12" s="101">
        <v>122</v>
      </c>
      <c r="D12" s="83">
        <v>2</v>
      </c>
      <c r="E12" s="84">
        <f t="shared" si="0"/>
        <v>1.6393442622950821E-2</v>
      </c>
      <c r="F12" s="40">
        <v>52.594670406732121</v>
      </c>
      <c r="G12" s="85">
        <f t="shared" si="1"/>
        <v>105.18934081346424</v>
      </c>
      <c r="H12" s="11">
        <v>44</v>
      </c>
      <c r="I12" s="11"/>
      <c r="J12" s="25" t="s">
        <v>82</v>
      </c>
      <c r="K12" s="25">
        <v>122</v>
      </c>
      <c r="L12" s="25" t="s">
        <v>418</v>
      </c>
      <c r="M12" s="25">
        <v>1</v>
      </c>
    </row>
    <row r="13" spans="1:13" x14ac:dyDescent="0.25">
      <c r="A13" s="11">
        <v>42</v>
      </c>
      <c r="B13" s="82" t="s">
        <v>31</v>
      </c>
      <c r="C13" s="101">
        <v>351</v>
      </c>
      <c r="D13" s="83">
        <v>2</v>
      </c>
      <c r="E13" s="84">
        <f t="shared" si="0"/>
        <v>5.6980056980056983E-3</v>
      </c>
      <c r="F13" s="40">
        <v>40.54054054054054</v>
      </c>
      <c r="G13" s="85">
        <f t="shared" si="1"/>
        <v>81.081081081081081</v>
      </c>
      <c r="H13" s="11">
        <v>18</v>
      </c>
      <c r="I13" s="11"/>
      <c r="J13" s="25" t="s">
        <v>31</v>
      </c>
      <c r="K13" s="25">
        <v>351</v>
      </c>
      <c r="L13" s="25" t="s">
        <v>176</v>
      </c>
      <c r="M13" s="25">
        <v>1</v>
      </c>
    </row>
    <row r="14" spans="1:13" x14ac:dyDescent="0.25">
      <c r="A14" s="11">
        <v>12</v>
      </c>
      <c r="B14" s="82" t="s">
        <v>64</v>
      </c>
      <c r="C14" s="101">
        <v>496</v>
      </c>
      <c r="D14" s="83">
        <v>12</v>
      </c>
      <c r="E14" s="84">
        <f t="shared" si="0"/>
        <v>2.4193548387096774E-2</v>
      </c>
      <c r="F14" s="40">
        <v>34.090909090909093</v>
      </c>
      <c r="G14" s="85">
        <f t="shared" si="1"/>
        <v>409.09090909090912</v>
      </c>
      <c r="H14" s="11">
        <v>78</v>
      </c>
      <c r="I14" s="11"/>
      <c r="J14" s="25" t="s">
        <v>64</v>
      </c>
      <c r="K14" s="25">
        <v>497</v>
      </c>
      <c r="L14" s="25" t="s">
        <v>419</v>
      </c>
      <c r="M14" s="25">
        <v>1</v>
      </c>
    </row>
    <row r="15" spans="1:13" x14ac:dyDescent="0.25">
      <c r="A15" s="11">
        <v>33</v>
      </c>
      <c r="B15" s="82" t="s">
        <v>41</v>
      </c>
      <c r="C15" s="101">
        <v>28</v>
      </c>
      <c r="D15" s="83">
        <v>1</v>
      </c>
      <c r="E15" s="84">
        <f t="shared" si="0"/>
        <v>3.5714285714285712E-2</v>
      </c>
      <c r="F15" s="40">
        <v>92.592592592592595</v>
      </c>
      <c r="G15" s="85">
        <f t="shared" si="1"/>
        <v>92.592592592592595</v>
      </c>
      <c r="H15" s="11">
        <v>31</v>
      </c>
      <c r="I15" s="11"/>
      <c r="J15" s="25" t="s">
        <v>41</v>
      </c>
      <c r="K15" s="25">
        <v>28</v>
      </c>
      <c r="L15" s="25" t="s">
        <v>177</v>
      </c>
      <c r="M15" s="25">
        <v>2</v>
      </c>
    </row>
    <row r="16" spans="1:13" x14ac:dyDescent="0.25">
      <c r="A16" s="11">
        <v>5</v>
      </c>
      <c r="B16" s="82" t="s">
        <v>22</v>
      </c>
      <c r="C16" s="101">
        <v>423</v>
      </c>
      <c r="D16" s="83">
        <v>37</v>
      </c>
      <c r="E16" s="84">
        <f t="shared" si="0"/>
        <v>8.7470449172576833E-2</v>
      </c>
      <c r="F16" s="40">
        <v>37.037037037037038</v>
      </c>
      <c r="G16" s="85">
        <f t="shared" si="1"/>
        <v>1370.3703703703704</v>
      </c>
      <c r="H16" s="11">
        <v>92</v>
      </c>
      <c r="I16" s="11"/>
      <c r="J16" s="25" t="s">
        <v>22</v>
      </c>
      <c r="K16" s="25">
        <v>423</v>
      </c>
      <c r="L16" s="25" t="s">
        <v>179</v>
      </c>
      <c r="M16" s="25">
        <v>12</v>
      </c>
    </row>
    <row r="17" spans="1:13" x14ac:dyDescent="0.25">
      <c r="A17" s="11">
        <v>59</v>
      </c>
      <c r="B17" s="82" t="s">
        <v>7</v>
      </c>
      <c r="C17" s="101">
        <v>224</v>
      </c>
      <c r="D17" s="83"/>
      <c r="E17" s="84">
        <f t="shared" si="0"/>
        <v>0</v>
      </c>
      <c r="F17" s="40">
        <v>46.7</v>
      </c>
      <c r="G17" s="85">
        <f t="shared" si="1"/>
        <v>0</v>
      </c>
      <c r="H17" s="11">
        <v>0</v>
      </c>
      <c r="I17" s="11"/>
      <c r="J17" s="25" t="s">
        <v>7</v>
      </c>
      <c r="K17" s="25">
        <v>226</v>
      </c>
      <c r="L17" s="25" t="s">
        <v>180</v>
      </c>
      <c r="M17" s="25">
        <v>1</v>
      </c>
    </row>
    <row r="18" spans="1:13" x14ac:dyDescent="0.25">
      <c r="A18" s="11">
        <v>60</v>
      </c>
      <c r="B18" s="82" t="s">
        <v>90</v>
      </c>
      <c r="C18" s="101">
        <v>31</v>
      </c>
      <c r="D18" s="83"/>
      <c r="E18" s="84">
        <f t="shared" si="0"/>
        <v>0</v>
      </c>
      <c r="F18" s="40">
        <v>92.592592592592595</v>
      </c>
      <c r="G18" s="85">
        <f t="shared" si="1"/>
        <v>0</v>
      </c>
      <c r="H18" s="11">
        <v>0</v>
      </c>
      <c r="I18" s="11"/>
      <c r="J18" s="25" t="s">
        <v>90</v>
      </c>
      <c r="K18" s="25">
        <v>31</v>
      </c>
      <c r="L18" s="25" t="s">
        <v>182</v>
      </c>
      <c r="M18" s="25">
        <v>37</v>
      </c>
    </row>
    <row r="19" spans="1:13" x14ac:dyDescent="0.25">
      <c r="A19" s="11">
        <v>61</v>
      </c>
      <c r="B19" s="82" t="s">
        <v>98</v>
      </c>
      <c r="C19" s="101">
        <v>60</v>
      </c>
      <c r="D19" s="83"/>
      <c r="E19" s="84">
        <f t="shared" si="0"/>
        <v>0</v>
      </c>
      <c r="F19" s="40">
        <v>80.818965517241381</v>
      </c>
      <c r="G19" s="85">
        <f t="shared" si="1"/>
        <v>0</v>
      </c>
      <c r="H19" s="11">
        <v>0</v>
      </c>
      <c r="I19" s="11"/>
      <c r="J19" s="25" t="s">
        <v>98</v>
      </c>
      <c r="K19" s="25">
        <v>60</v>
      </c>
      <c r="L19" s="25" t="s">
        <v>420</v>
      </c>
      <c r="M19" s="25">
        <v>3</v>
      </c>
    </row>
    <row r="20" spans="1:13" x14ac:dyDescent="0.25">
      <c r="A20" s="11">
        <v>62</v>
      </c>
      <c r="B20" s="82" t="s">
        <v>89</v>
      </c>
      <c r="C20" s="101">
        <v>30</v>
      </c>
      <c r="D20" s="83"/>
      <c r="E20" s="84">
        <f t="shared" si="0"/>
        <v>0</v>
      </c>
      <c r="F20" s="40">
        <v>92.592592592592595</v>
      </c>
      <c r="G20" s="85">
        <f t="shared" si="1"/>
        <v>0</v>
      </c>
      <c r="H20" s="11">
        <v>0</v>
      </c>
      <c r="I20" s="11"/>
      <c r="J20" s="25" t="s">
        <v>89</v>
      </c>
      <c r="K20" s="25">
        <v>30</v>
      </c>
      <c r="L20" s="25" t="s">
        <v>421</v>
      </c>
      <c r="M20" s="25">
        <v>1</v>
      </c>
    </row>
    <row r="21" spans="1:13" x14ac:dyDescent="0.25">
      <c r="A21" s="11">
        <v>63</v>
      </c>
      <c r="B21" s="82" t="s">
        <v>60</v>
      </c>
      <c r="C21" s="101">
        <v>20</v>
      </c>
      <c r="D21" s="83"/>
      <c r="E21" s="84">
        <f t="shared" si="0"/>
        <v>0</v>
      </c>
      <c r="F21" s="40">
        <v>92.592592592592595</v>
      </c>
      <c r="G21" s="85">
        <f t="shared" si="1"/>
        <v>0</v>
      </c>
      <c r="H21" s="11">
        <v>0</v>
      </c>
      <c r="I21" s="11"/>
      <c r="J21" s="25" t="s">
        <v>60</v>
      </c>
      <c r="K21" s="25">
        <v>20</v>
      </c>
      <c r="L21" s="25" t="s">
        <v>185</v>
      </c>
      <c r="M21" s="25">
        <v>7</v>
      </c>
    </row>
    <row r="22" spans="1:13" x14ac:dyDescent="0.25">
      <c r="A22" s="11">
        <v>64</v>
      </c>
      <c r="B22" s="82" t="s">
        <v>125</v>
      </c>
      <c r="C22" s="101">
        <v>29</v>
      </c>
      <c r="D22" s="7"/>
      <c r="E22" s="84">
        <f t="shared" si="0"/>
        <v>0</v>
      </c>
      <c r="F22" s="40">
        <v>92.592592592592595</v>
      </c>
      <c r="G22" s="85">
        <f t="shared" si="1"/>
        <v>0</v>
      </c>
      <c r="H22" s="11">
        <v>0</v>
      </c>
      <c r="I22" s="11"/>
      <c r="J22" s="25" t="s">
        <v>125</v>
      </c>
      <c r="K22" s="25">
        <v>29</v>
      </c>
      <c r="L22" s="25" t="s">
        <v>341</v>
      </c>
      <c r="M22" s="25">
        <v>8</v>
      </c>
    </row>
    <row r="23" spans="1:13" x14ac:dyDescent="0.25">
      <c r="A23" s="11">
        <v>34</v>
      </c>
      <c r="B23" s="82" t="s">
        <v>61</v>
      </c>
      <c r="C23" s="101">
        <v>35</v>
      </c>
      <c r="D23" s="83">
        <v>1</v>
      </c>
      <c r="E23" s="84">
        <f t="shared" si="0"/>
        <v>2.8571428571428571E-2</v>
      </c>
      <c r="F23" s="40">
        <v>92.592592592592595</v>
      </c>
      <c r="G23" s="85">
        <f t="shared" si="1"/>
        <v>92.592592592592595</v>
      </c>
      <c r="H23" s="11">
        <v>31</v>
      </c>
      <c r="I23" s="11"/>
      <c r="J23" s="25" t="s">
        <v>61</v>
      </c>
      <c r="K23" s="25">
        <v>35</v>
      </c>
      <c r="L23" s="25" t="s">
        <v>422</v>
      </c>
      <c r="M23" s="25">
        <v>1</v>
      </c>
    </row>
    <row r="24" spans="1:13" x14ac:dyDescent="0.25">
      <c r="A24" s="11">
        <v>17</v>
      </c>
      <c r="B24" s="82" t="s">
        <v>67</v>
      </c>
      <c r="C24" s="101">
        <v>216</v>
      </c>
      <c r="D24" s="83">
        <v>7</v>
      </c>
      <c r="E24" s="84">
        <f t="shared" si="0"/>
        <v>3.2407407407407406E-2</v>
      </c>
      <c r="F24" s="40">
        <v>47</v>
      </c>
      <c r="G24" s="85">
        <f t="shared" si="1"/>
        <v>329</v>
      </c>
      <c r="H24" s="11">
        <v>68</v>
      </c>
      <c r="I24" s="11"/>
      <c r="J24" s="25" t="s">
        <v>67</v>
      </c>
      <c r="K24" s="25">
        <v>216</v>
      </c>
      <c r="L24" s="25" t="s">
        <v>122</v>
      </c>
      <c r="M24" s="25">
        <v>3</v>
      </c>
    </row>
    <row r="25" spans="1:13" x14ac:dyDescent="0.25">
      <c r="A25" s="11">
        <v>65</v>
      </c>
      <c r="B25" s="82" t="s">
        <v>27</v>
      </c>
      <c r="C25" s="101">
        <v>702</v>
      </c>
      <c r="D25" s="83"/>
      <c r="E25" s="84">
        <f t="shared" si="0"/>
        <v>0</v>
      </c>
      <c r="F25" s="40">
        <v>27.522935779816514</v>
      </c>
      <c r="G25" s="85">
        <f t="shared" si="1"/>
        <v>0</v>
      </c>
      <c r="H25" s="11">
        <v>0</v>
      </c>
      <c r="I25" s="11"/>
      <c r="J25" s="25" t="s">
        <v>27</v>
      </c>
      <c r="K25" s="25">
        <v>704</v>
      </c>
      <c r="L25" s="25" t="s">
        <v>146</v>
      </c>
      <c r="M25" s="25">
        <v>10</v>
      </c>
    </row>
    <row r="26" spans="1:13" x14ac:dyDescent="0.25">
      <c r="A26" s="11">
        <v>14</v>
      </c>
      <c r="B26" s="82" t="s">
        <v>10</v>
      </c>
      <c r="C26" s="101">
        <v>311</v>
      </c>
      <c r="D26" s="83">
        <v>8</v>
      </c>
      <c r="E26" s="84">
        <f t="shared" si="0"/>
        <v>2.5723472668810289E-2</v>
      </c>
      <c r="F26" s="40">
        <v>42.857142857142854</v>
      </c>
      <c r="G26" s="85">
        <f t="shared" si="1"/>
        <v>342.85714285714283</v>
      </c>
      <c r="H26" s="11">
        <v>74</v>
      </c>
      <c r="I26" s="11"/>
      <c r="J26" s="25" t="s">
        <v>10</v>
      </c>
      <c r="K26" s="25">
        <v>311</v>
      </c>
      <c r="L26" s="25" t="s">
        <v>187</v>
      </c>
      <c r="M26" s="25">
        <v>1</v>
      </c>
    </row>
    <row r="27" spans="1:13" x14ac:dyDescent="0.25">
      <c r="A27" s="11">
        <v>66</v>
      </c>
      <c r="B27" s="82" t="s">
        <v>88</v>
      </c>
      <c r="C27" s="101">
        <v>63</v>
      </c>
      <c r="D27" s="83"/>
      <c r="E27" s="84">
        <f t="shared" si="0"/>
        <v>0</v>
      </c>
      <c r="F27" s="40">
        <v>80.818965517241381</v>
      </c>
      <c r="G27" s="85">
        <f t="shared" si="1"/>
        <v>0</v>
      </c>
      <c r="H27" s="11">
        <v>0</v>
      </c>
      <c r="I27" s="11"/>
      <c r="J27" s="25" t="s">
        <v>88</v>
      </c>
      <c r="K27" s="25">
        <v>63</v>
      </c>
      <c r="L27" s="25" t="s">
        <v>188</v>
      </c>
      <c r="M27" s="25">
        <v>56</v>
      </c>
    </row>
    <row r="28" spans="1:13" x14ac:dyDescent="0.25">
      <c r="A28" s="11">
        <v>26</v>
      </c>
      <c r="B28" s="82" t="s">
        <v>52</v>
      </c>
      <c r="C28" s="120">
        <v>151</v>
      </c>
      <c r="D28" s="83">
        <v>3</v>
      </c>
      <c r="E28" s="84">
        <f t="shared" si="0"/>
        <v>1.9867549668874173E-2</v>
      </c>
      <c r="F28" s="40">
        <v>48.379293662312527</v>
      </c>
      <c r="G28" s="85">
        <f t="shared" si="1"/>
        <v>145.13788098693757</v>
      </c>
      <c r="H28" s="11">
        <v>50</v>
      </c>
      <c r="I28" s="11"/>
      <c r="J28" s="25" t="s">
        <v>52</v>
      </c>
      <c r="K28" s="25">
        <v>151</v>
      </c>
      <c r="L28" s="25" t="s">
        <v>189</v>
      </c>
      <c r="M28" s="25">
        <v>2</v>
      </c>
    </row>
    <row r="29" spans="1:13" x14ac:dyDescent="0.25">
      <c r="A29" s="11">
        <v>67</v>
      </c>
      <c r="B29" s="82" t="s">
        <v>56</v>
      </c>
      <c r="C29" s="101">
        <v>20</v>
      </c>
      <c r="D29" s="83"/>
      <c r="E29" s="84">
        <f t="shared" si="0"/>
        <v>0</v>
      </c>
      <c r="F29" s="40">
        <v>92.592592592592595</v>
      </c>
      <c r="G29" s="85">
        <f t="shared" si="1"/>
        <v>0</v>
      </c>
      <c r="H29" s="11">
        <v>0</v>
      </c>
      <c r="I29" s="11"/>
      <c r="J29" s="25" t="s">
        <v>56</v>
      </c>
      <c r="K29" s="25">
        <v>20</v>
      </c>
      <c r="L29" s="25" t="s">
        <v>423</v>
      </c>
      <c r="M29" s="25">
        <v>1</v>
      </c>
    </row>
    <row r="30" spans="1:13" x14ac:dyDescent="0.25">
      <c r="A30" s="11">
        <v>16</v>
      </c>
      <c r="B30" s="82" t="s">
        <v>11</v>
      </c>
      <c r="C30" s="120">
        <v>506</v>
      </c>
      <c r="D30" s="83">
        <v>10</v>
      </c>
      <c r="E30" s="84">
        <f t="shared" si="0"/>
        <v>1.9762845849802372E-2</v>
      </c>
      <c r="F30" s="40">
        <v>33.707865168539328</v>
      </c>
      <c r="G30" s="85">
        <f t="shared" si="1"/>
        <v>337.07865168539331</v>
      </c>
      <c r="H30" s="11">
        <v>70</v>
      </c>
      <c r="I30" s="11"/>
      <c r="J30" s="25" t="s">
        <v>11</v>
      </c>
      <c r="K30" s="25">
        <v>506</v>
      </c>
      <c r="L30" s="25" t="s">
        <v>424</v>
      </c>
      <c r="M30" s="25">
        <v>1</v>
      </c>
    </row>
    <row r="31" spans="1:13" x14ac:dyDescent="0.25">
      <c r="A31" s="11">
        <v>35</v>
      </c>
      <c r="B31" s="82" t="s">
        <v>62</v>
      </c>
      <c r="C31" s="101">
        <v>40</v>
      </c>
      <c r="D31" s="83">
        <v>1</v>
      </c>
      <c r="E31" s="84">
        <f t="shared" si="0"/>
        <v>2.5000000000000001E-2</v>
      </c>
      <c r="F31" s="40">
        <v>92.592592592592595</v>
      </c>
      <c r="G31" s="85">
        <f t="shared" si="1"/>
        <v>92.592592592592595</v>
      </c>
      <c r="H31" s="11">
        <v>31</v>
      </c>
      <c r="I31" s="11"/>
      <c r="J31" s="25" t="s">
        <v>62</v>
      </c>
      <c r="K31" s="25">
        <v>40</v>
      </c>
      <c r="L31" s="25" t="s">
        <v>191</v>
      </c>
      <c r="M31" s="25">
        <v>11</v>
      </c>
    </row>
    <row r="32" spans="1:13" x14ac:dyDescent="0.25">
      <c r="A32" s="11">
        <v>2</v>
      </c>
      <c r="B32" s="82" t="s">
        <v>8</v>
      </c>
      <c r="C32" s="101">
        <v>291</v>
      </c>
      <c r="D32" s="83">
        <v>56</v>
      </c>
      <c r="E32" s="84">
        <f t="shared" si="0"/>
        <v>0.19243986254295534</v>
      </c>
      <c r="F32" s="40">
        <v>44.117647058823529</v>
      </c>
      <c r="G32" s="85">
        <f t="shared" si="1"/>
        <v>2470.5882352941176</v>
      </c>
      <c r="H32" s="11">
        <v>98</v>
      </c>
      <c r="I32" s="11"/>
      <c r="J32" s="25" t="s">
        <v>8</v>
      </c>
      <c r="K32" s="25">
        <v>291</v>
      </c>
      <c r="L32" s="25" t="s">
        <v>343</v>
      </c>
      <c r="M32" s="25">
        <v>1</v>
      </c>
    </row>
    <row r="33" spans="1:13" x14ac:dyDescent="0.25">
      <c r="A33" s="11">
        <v>21</v>
      </c>
      <c r="B33" s="82" t="s">
        <v>38</v>
      </c>
      <c r="C33" s="101">
        <v>55</v>
      </c>
      <c r="D33" s="83">
        <v>2</v>
      </c>
      <c r="E33" s="84">
        <f t="shared" si="0"/>
        <v>3.6363636363636362E-2</v>
      </c>
      <c r="F33" s="40">
        <v>86.182131571387544</v>
      </c>
      <c r="G33" s="85">
        <f t="shared" si="1"/>
        <v>172.36426314277509</v>
      </c>
      <c r="H33" s="11">
        <v>59</v>
      </c>
      <c r="I33" s="11"/>
      <c r="J33" s="25" t="s">
        <v>38</v>
      </c>
      <c r="K33" s="25">
        <v>55</v>
      </c>
      <c r="L33" s="25" t="s">
        <v>425</v>
      </c>
      <c r="M33" s="25">
        <v>2</v>
      </c>
    </row>
    <row r="34" spans="1:13" x14ac:dyDescent="0.25">
      <c r="A34" s="11">
        <v>28</v>
      </c>
      <c r="B34" s="82" t="s">
        <v>26</v>
      </c>
      <c r="C34" s="101">
        <v>83</v>
      </c>
      <c r="D34" s="83">
        <v>2</v>
      </c>
      <c r="E34" s="84">
        <f t="shared" si="0"/>
        <v>2.4096385542168676E-2</v>
      </c>
      <c r="F34" s="40">
        <v>66.137566137566139</v>
      </c>
      <c r="G34" s="85">
        <f t="shared" si="1"/>
        <v>132.27513227513228</v>
      </c>
      <c r="H34" s="11">
        <v>46</v>
      </c>
      <c r="I34" s="11"/>
      <c r="J34" s="25" t="s">
        <v>26</v>
      </c>
      <c r="K34" s="25">
        <v>83</v>
      </c>
      <c r="L34" s="25" t="s">
        <v>192</v>
      </c>
      <c r="M34" s="25">
        <v>34</v>
      </c>
    </row>
    <row r="35" spans="1:13" x14ac:dyDescent="0.25">
      <c r="A35" s="11">
        <v>68</v>
      </c>
      <c r="B35" s="82" t="s">
        <v>128</v>
      </c>
      <c r="C35" s="101">
        <v>20</v>
      </c>
      <c r="D35" s="83"/>
      <c r="E35" s="84">
        <f t="shared" si="0"/>
        <v>0</v>
      </c>
      <c r="F35" s="40">
        <v>92.592592592592595</v>
      </c>
      <c r="G35" s="85">
        <f t="shared" si="1"/>
        <v>0</v>
      </c>
      <c r="H35" s="11">
        <v>0</v>
      </c>
      <c r="I35" s="11"/>
      <c r="J35" s="25" t="s">
        <v>128</v>
      </c>
      <c r="K35" s="25">
        <v>20</v>
      </c>
      <c r="L35" s="25" t="s">
        <v>426</v>
      </c>
      <c r="M35" s="25">
        <v>1</v>
      </c>
    </row>
    <row r="36" spans="1:13" x14ac:dyDescent="0.25">
      <c r="A36" s="11">
        <v>49</v>
      </c>
      <c r="B36" s="82" t="s">
        <v>91</v>
      </c>
      <c r="C36" s="101">
        <v>107</v>
      </c>
      <c r="D36" s="83">
        <v>1</v>
      </c>
      <c r="E36" s="84">
        <f t="shared" si="0"/>
        <v>9.3457943925233638E-3</v>
      </c>
      <c r="F36" s="40">
        <v>56.169256693503094</v>
      </c>
      <c r="G36" s="85">
        <f t="shared" si="1"/>
        <v>56.169256693503094</v>
      </c>
      <c r="H36" s="11">
        <v>10</v>
      </c>
      <c r="I36" s="11"/>
      <c r="J36" s="25" t="s">
        <v>91</v>
      </c>
      <c r="K36" s="25">
        <v>107</v>
      </c>
      <c r="L36" s="25" t="s">
        <v>427</v>
      </c>
      <c r="M36" s="25">
        <v>1</v>
      </c>
    </row>
    <row r="37" spans="1:13" x14ac:dyDescent="0.25">
      <c r="A37" s="11">
        <v>69</v>
      </c>
      <c r="B37" s="82" t="s">
        <v>79</v>
      </c>
      <c r="C37" s="101">
        <v>50</v>
      </c>
      <c r="D37" s="83"/>
      <c r="E37" s="84">
        <f t="shared" si="0"/>
        <v>0</v>
      </c>
      <c r="F37" s="40">
        <v>92.592592592592595</v>
      </c>
      <c r="G37" s="85">
        <f t="shared" si="1"/>
        <v>0</v>
      </c>
      <c r="H37" s="11">
        <v>0</v>
      </c>
      <c r="I37" s="11"/>
      <c r="J37" s="25" t="s">
        <v>79</v>
      </c>
      <c r="K37" s="25">
        <v>50</v>
      </c>
      <c r="L37" s="25" t="s">
        <v>193</v>
      </c>
      <c r="M37" s="25">
        <v>61</v>
      </c>
    </row>
    <row r="38" spans="1:13" x14ac:dyDescent="0.25">
      <c r="A38" s="11">
        <v>22</v>
      </c>
      <c r="B38" s="82" t="s">
        <v>143</v>
      </c>
      <c r="C38" s="101">
        <v>55</v>
      </c>
      <c r="D38" s="83">
        <v>2</v>
      </c>
      <c r="E38" s="84">
        <f t="shared" si="0"/>
        <v>3.6363636363636362E-2</v>
      </c>
      <c r="F38" s="40">
        <v>86.182131571387544</v>
      </c>
      <c r="G38" s="85">
        <f t="shared" si="1"/>
        <v>172.36426314277509</v>
      </c>
      <c r="H38" s="11">
        <v>59</v>
      </c>
      <c r="I38" s="11"/>
      <c r="J38" s="25" t="s">
        <v>143</v>
      </c>
      <c r="K38" s="25">
        <v>55</v>
      </c>
      <c r="L38" s="25" t="s">
        <v>428</v>
      </c>
      <c r="M38" s="25">
        <v>4</v>
      </c>
    </row>
    <row r="39" spans="1:13" x14ac:dyDescent="0.25">
      <c r="A39" s="11">
        <v>6</v>
      </c>
      <c r="B39" s="82" t="s">
        <v>6</v>
      </c>
      <c r="C39" s="101">
        <v>721</v>
      </c>
      <c r="D39" s="83">
        <v>34</v>
      </c>
      <c r="E39" s="84">
        <f t="shared" si="0"/>
        <v>4.7156726768377254E-2</v>
      </c>
      <c r="F39" s="40">
        <v>27.027027027027028</v>
      </c>
      <c r="G39" s="85">
        <f t="shared" si="1"/>
        <v>918.91891891891896</v>
      </c>
      <c r="H39" s="11">
        <v>90</v>
      </c>
      <c r="I39" s="11"/>
      <c r="J39" s="25" t="s">
        <v>6</v>
      </c>
      <c r="K39" s="25">
        <v>721</v>
      </c>
      <c r="L39" s="25" t="s">
        <v>429</v>
      </c>
      <c r="M39" s="25">
        <v>1</v>
      </c>
    </row>
    <row r="40" spans="1:13" x14ac:dyDescent="0.25">
      <c r="A40" s="11">
        <v>44</v>
      </c>
      <c r="B40" s="82" t="s">
        <v>28</v>
      </c>
      <c r="C40" s="101">
        <v>73</v>
      </c>
      <c r="D40" s="83">
        <v>1</v>
      </c>
      <c r="E40" s="84">
        <f t="shared" si="0"/>
        <v>1.3698630136986301E-2</v>
      </c>
      <c r="F40" s="40">
        <v>72.39382239382239</v>
      </c>
      <c r="G40" s="85">
        <f t="shared" si="1"/>
        <v>72.39382239382239</v>
      </c>
      <c r="H40" s="11">
        <v>11</v>
      </c>
      <c r="I40" s="11"/>
      <c r="J40" s="25" t="s">
        <v>28</v>
      </c>
      <c r="K40" s="25">
        <v>73</v>
      </c>
      <c r="L40" s="25" t="s">
        <v>430</v>
      </c>
      <c r="M40" s="25">
        <v>1</v>
      </c>
    </row>
    <row r="41" spans="1:13" x14ac:dyDescent="0.25">
      <c r="A41" s="11">
        <v>3</v>
      </c>
      <c r="B41" s="82" t="s">
        <v>12</v>
      </c>
      <c r="C41" s="101">
        <v>590</v>
      </c>
      <c r="D41" s="83">
        <v>61</v>
      </c>
      <c r="E41" s="84">
        <f t="shared" ref="E41:E72" si="2">+D41/C41</f>
        <v>0.10338983050847457</v>
      </c>
      <c r="F41" s="40">
        <v>30.612244897959183</v>
      </c>
      <c r="G41" s="85">
        <f t="shared" ref="G41:G72" si="3">+F41*D41</f>
        <v>1867.3469387755101</v>
      </c>
      <c r="H41" s="11">
        <v>96</v>
      </c>
      <c r="I41" s="11"/>
      <c r="J41" s="25" t="s">
        <v>12</v>
      </c>
      <c r="K41" s="25">
        <v>590</v>
      </c>
      <c r="L41" s="25" t="s">
        <v>431</v>
      </c>
      <c r="M41" s="25">
        <v>1</v>
      </c>
    </row>
    <row r="42" spans="1:13" x14ac:dyDescent="0.25">
      <c r="A42" s="11">
        <v>70</v>
      </c>
      <c r="B42" s="82" t="s">
        <v>81</v>
      </c>
      <c r="C42" s="101">
        <v>125</v>
      </c>
      <c r="D42" s="83"/>
      <c r="E42" s="84">
        <f t="shared" si="2"/>
        <v>0</v>
      </c>
      <c r="F42" s="40">
        <v>51.679586563307488</v>
      </c>
      <c r="G42" s="85">
        <f t="shared" si="3"/>
        <v>0</v>
      </c>
      <c r="H42" s="11">
        <v>0</v>
      </c>
      <c r="I42" s="11"/>
      <c r="J42" s="25" t="s">
        <v>81</v>
      </c>
      <c r="K42" s="25">
        <v>125</v>
      </c>
      <c r="L42" s="25" t="s">
        <v>112</v>
      </c>
      <c r="M42" s="25">
        <v>17</v>
      </c>
    </row>
    <row r="43" spans="1:13" x14ac:dyDescent="0.25">
      <c r="A43" s="11">
        <v>71</v>
      </c>
      <c r="B43" s="82" t="s">
        <v>30</v>
      </c>
      <c r="C43" s="101">
        <v>41</v>
      </c>
      <c r="D43" s="83"/>
      <c r="E43" s="84">
        <f t="shared" si="2"/>
        <v>0</v>
      </c>
      <c r="F43" s="40">
        <v>92.592592592592595</v>
      </c>
      <c r="G43" s="85">
        <f t="shared" si="3"/>
        <v>0</v>
      </c>
      <c r="H43" s="11">
        <v>0</v>
      </c>
      <c r="I43" s="11"/>
      <c r="J43" s="25" t="s">
        <v>30</v>
      </c>
      <c r="K43" s="25">
        <v>41</v>
      </c>
      <c r="L43" s="25" t="s">
        <v>346</v>
      </c>
      <c r="M43" s="25">
        <v>2</v>
      </c>
    </row>
    <row r="44" spans="1:13" x14ac:dyDescent="0.25">
      <c r="A44" s="11">
        <v>36</v>
      </c>
      <c r="B44" s="82" t="s">
        <v>405</v>
      </c>
      <c r="C44" s="101">
        <v>25</v>
      </c>
      <c r="D44" s="83">
        <v>1</v>
      </c>
      <c r="E44" s="84">
        <f t="shared" si="2"/>
        <v>0.04</v>
      </c>
      <c r="F44" s="40">
        <v>92.592592592592595</v>
      </c>
      <c r="G44" s="85">
        <f t="shared" si="3"/>
        <v>92.592592592592595</v>
      </c>
      <c r="H44" s="11">
        <v>31</v>
      </c>
      <c r="I44" s="11"/>
      <c r="J44" s="25" t="s">
        <v>405</v>
      </c>
      <c r="K44" s="25">
        <v>25</v>
      </c>
      <c r="L44" s="25" t="s">
        <v>111</v>
      </c>
      <c r="M44" s="25">
        <v>1</v>
      </c>
    </row>
    <row r="45" spans="1:13" x14ac:dyDescent="0.25">
      <c r="A45" s="11">
        <v>72</v>
      </c>
      <c r="B45" s="82" t="s">
        <v>57</v>
      </c>
      <c r="C45" s="101">
        <v>40</v>
      </c>
      <c r="D45" s="83"/>
      <c r="E45" s="84">
        <f t="shared" si="2"/>
        <v>0</v>
      </c>
      <c r="F45" s="40">
        <v>92.592592592592595</v>
      </c>
      <c r="G45" s="85">
        <f t="shared" si="3"/>
        <v>0</v>
      </c>
      <c r="H45" s="11">
        <v>0</v>
      </c>
      <c r="I45" s="11"/>
      <c r="J45" s="25" t="s">
        <v>57</v>
      </c>
      <c r="K45" s="25">
        <v>40</v>
      </c>
      <c r="L45" s="25" t="s">
        <v>432</v>
      </c>
      <c r="M45" s="25">
        <v>3</v>
      </c>
    </row>
    <row r="46" spans="1:13" x14ac:dyDescent="0.25">
      <c r="A46" s="11">
        <v>37</v>
      </c>
      <c r="B46" s="82" t="s">
        <v>42</v>
      </c>
      <c r="C46" s="101">
        <v>45</v>
      </c>
      <c r="D46" s="83">
        <v>1</v>
      </c>
      <c r="E46" s="84">
        <f t="shared" si="2"/>
        <v>2.2222222222222223E-2</v>
      </c>
      <c r="F46" s="40">
        <v>92.592592592592595</v>
      </c>
      <c r="G46" s="85">
        <f t="shared" si="3"/>
        <v>92.592592592592595</v>
      </c>
      <c r="H46" s="11">
        <v>31</v>
      </c>
      <c r="I46" s="11"/>
      <c r="J46" s="25" t="s">
        <v>42</v>
      </c>
      <c r="K46" s="25">
        <v>45</v>
      </c>
      <c r="L46" s="25" t="s">
        <v>147</v>
      </c>
      <c r="M46" s="25">
        <v>5</v>
      </c>
    </row>
    <row r="47" spans="1:13" x14ac:dyDescent="0.25">
      <c r="A47" s="11">
        <v>73</v>
      </c>
      <c r="B47" s="82" t="s">
        <v>5</v>
      </c>
      <c r="C47" s="101">
        <v>312</v>
      </c>
      <c r="D47" s="83"/>
      <c r="E47" s="84">
        <f t="shared" si="2"/>
        <v>0</v>
      </c>
      <c r="F47" s="40">
        <v>42.857142857142854</v>
      </c>
      <c r="G47" s="85">
        <f t="shared" si="3"/>
        <v>0</v>
      </c>
      <c r="H47" s="11">
        <v>0</v>
      </c>
      <c r="I47" s="11"/>
      <c r="J47" s="25" t="s">
        <v>5</v>
      </c>
      <c r="K47" s="25">
        <v>312</v>
      </c>
      <c r="L47" s="25" t="s">
        <v>433</v>
      </c>
      <c r="M47" s="25">
        <v>5</v>
      </c>
    </row>
    <row r="48" spans="1:13" x14ac:dyDescent="0.25">
      <c r="A48" s="11">
        <v>74</v>
      </c>
      <c r="B48" s="82" t="s">
        <v>316</v>
      </c>
      <c r="C48" s="101">
        <v>50</v>
      </c>
      <c r="D48" s="83"/>
      <c r="E48" s="84">
        <f t="shared" si="2"/>
        <v>0</v>
      </c>
      <c r="F48" s="40">
        <v>92.592592592592595</v>
      </c>
      <c r="G48" s="85">
        <f t="shared" si="3"/>
        <v>0</v>
      </c>
      <c r="H48" s="11">
        <v>0</v>
      </c>
      <c r="I48" s="11"/>
      <c r="J48" s="25" t="s">
        <v>316</v>
      </c>
      <c r="K48" s="25">
        <v>50</v>
      </c>
      <c r="L48" s="25" t="s">
        <v>203</v>
      </c>
      <c r="M48" s="25">
        <v>1</v>
      </c>
    </row>
    <row r="49" spans="1:13" x14ac:dyDescent="0.25">
      <c r="A49" s="11">
        <v>8</v>
      </c>
      <c r="B49" s="82" t="s">
        <v>135</v>
      </c>
      <c r="C49" s="101">
        <v>235</v>
      </c>
      <c r="D49" s="83">
        <v>17</v>
      </c>
      <c r="E49" s="84">
        <f t="shared" si="2"/>
        <v>7.2340425531914887E-2</v>
      </c>
      <c r="F49" s="40">
        <v>46.4</v>
      </c>
      <c r="G49" s="85">
        <f t="shared" si="3"/>
        <v>788.8</v>
      </c>
      <c r="H49" s="11">
        <v>86</v>
      </c>
      <c r="I49" s="11"/>
      <c r="J49" s="25" t="s">
        <v>135</v>
      </c>
      <c r="K49" s="25">
        <v>235</v>
      </c>
      <c r="L49" s="25" t="s">
        <v>205</v>
      </c>
      <c r="M49" s="25">
        <v>7</v>
      </c>
    </row>
    <row r="50" spans="1:13" x14ac:dyDescent="0.25">
      <c r="A50" s="11">
        <v>75</v>
      </c>
      <c r="B50" s="82" t="s">
        <v>50</v>
      </c>
      <c r="C50" s="101">
        <v>231</v>
      </c>
      <c r="D50" s="83"/>
      <c r="E50" s="84">
        <f t="shared" si="2"/>
        <v>0</v>
      </c>
      <c r="F50" s="40">
        <v>46.4</v>
      </c>
      <c r="G50" s="85">
        <f t="shared" si="3"/>
        <v>0</v>
      </c>
      <c r="H50" s="11">
        <v>0</v>
      </c>
      <c r="I50" s="11"/>
      <c r="J50" s="25" t="s">
        <v>50</v>
      </c>
      <c r="K50" s="25">
        <v>231</v>
      </c>
      <c r="L50" s="25" t="s">
        <v>434</v>
      </c>
      <c r="M50" s="25">
        <v>1</v>
      </c>
    </row>
    <row r="51" spans="1:13" x14ac:dyDescent="0.25">
      <c r="A51" s="11">
        <v>55</v>
      </c>
      <c r="B51" s="82" t="s">
        <v>4</v>
      </c>
      <c r="C51" s="101">
        <v>383</v>
      </c>
      <c r="D51" s="83">
        <v>1</v>
      </c>
      <c r="E51" s="84">
        <f t="shared" si="2"/>
        <v>2.6109660574412533E-3</v>
      </c>
      <c r="F51" s="40">
        <v>38.961038961038959</v>
      </c>
      <c r="G51" s="85">
        <f t="shared" si="3"/>
        <v>38.961038961038959</v>
      </c>
      <c r="H51" s="11">
        <v>10</v>
      </c>
      <c r="I51" s="11"/>
      <c r="J51" s="25" t="s">
        <v>4</v>
      </c>
      <c r="K51" s="25">
        <v>383</v>
      </c>
      <c r="L51" s="25" t="s">
        <v>435</v>
      </c>
      <c r="M51" s="25">
        <v>1</v>
      </c>
    </row>
    <row r="52" spans="1:13" x14ac:dyDescent="0.25">
      <c r="A52" s="11">
        <v>76</v>
      </c>
      <c r="B52" s="82" t="s">
        <v>40</v>
      </c>
      <c r="C52" s="101">
        <v>36</v>
      </c>
      <c r="D52" s="83"/>
      <c r="E52" s="84">
        <f t="shared" si="2"/>
        <v>0</v>
      </c>
      <c r="F52" s="40">
        <v>92.592592592592595</v>
      </c>
      <c r="G52" s="85">
        <f t="shared" si="3"/>
        <v>0</v>
      </c>
      <c r="H52" s="11">
        <v>0</v>
      </c>
      <c r="I52" s="11"/>
      <c r="J52" s="25" t="s">
        <v>40</v>
      </c>
      <c r="K52" s="25">
        <v>36</v>
      </c>
      <c r="L52" s="25" t="s">
        <v>436</v>
      </c>
      <c r="M52" s="25">
        <v>2</v>
      </c>
    </row>
    <row r="53" spans="1:13" x14ac:dyDescent="0.25">
      <c r="A53" s="11">
        <v>11</v>
      </c>
      <c r="B53" s="82" t="s">
        <v>17</v>
      </c>
      <c r="C53" s="101">
        <v>55</v>
      </c>
      <c r="D53" s="83">
        <v>5</v>
      </c>
      <c r="E53" s="84">
        <f t="shared" si="2"/>
        <v>9.0909090909090912E-2</v>
      </c>
      <c r="F53" s="40">
        <v>86.182131571387544</v>
      </c>
      <c r="G53" s="85">
        <f t="shared" si="3"/>
        <v>430.91065785693775</v>
      </c>
      <c r="H53" s="11">
        <v>80</v>
      </c>
      <c r="I53" s="11"/>
      <c r="J53" s="25" t="s">
        <v>17</v>
      </c>
      <c r="K53" s="25">
        <v>55</v>
      </c>
      <c r="L53" s="25" t="s">
        <v>437</v>
      </c>
      <c r="M53" s="25">
        <v>3</v>
      </c>
    </row>
    <row r="54" spans="1:13" x14ac:dyDescent="0.25">
      <c r="A54" s="11">
        <v>77</v>
      </c>
      <c r="B54" s="82" t="s">
        <v>19</v>
      </c>
      <c r="C54" s="101">
        <v>140</v>
      </c>
      <c r="D54" s="83"/>
      <c r="E54" s="84">
        <f t="shared" si="2"/>
        <v>0</v>
      </c>
      <c r="F54" s="40">
        <v>49.8</v>
      </c>
      <c r="G54" s="85">
        <f t="shared" si="3"/>
        <v>0</v>
      </c>
      <c r="H54" s="11">
        <v>0</v>
      </c>
      <c r="I54" s="11"/>
      <c r="J54" s="25" t="s">
        <v>19</v>
      </c>
      <c r="K54" s="25">
        <v>140</v>
      </c>
      <c r="L54" s="25" t="s">
        <v>350</v>
      </c>
      <c r="M54" s="25">
        <v>7</v>
      </c>
    </row>
    <row r="55" spans="1:13" x14ac:dyDescent="0.25">
      <c r="A55" s="11">
        <v>78</v>
      </c>
      <c r="B55" s="82" t="s">
        <v>18</v>
      </c>
      <c r="C55" s="101">
        <v>111</v>
      </c>
      <c r="D55" s="83"/>
      <c r="E55" s="84">
        <f t="shared" si="2"/>
        <v>0</v>
      </c>
      <c r="F55" s="40">
        <v>54.824561403508774</v>
      </c>
      <c r="G55" s="85">
        <f t="shared" si="3"/>
        <v>0</v>
      </c>
      <c r="H55" s="11">
        <v>0</v>
      </c>
      <c r="I55" s="11"/>
      <c r="J55" s="25" t="s">
        <v>18</v>
      </c>
      <c r="K55" s="25">
        <v>111</v>
      </c>
      <c r="L55" s="25" t="s">
        <v>438</v>
      </c>
      <c r="M55" s="25">
        <v>7</v>
      </c>
    </row>
    <row r="56" spans="1:13" x14ac:dyDescent="0.25">
      <c r="A56" s="11">
        <v>79</v>
      </c>
      <c r="B56" s="82" t="s">
        <v>152</v>
      </c>
      <c r="C56" s="101">
        <v>20</v>
      </c>
      <c r="D56" s="83"/>
      <c r="E56" s="84">
        <f t="shared" si="2"/>
        <v>0</v>
      </c>
      <c r="F56" s="40">
        <v>92.592592592592595</v>
      </c>
      <c r="G56" s="85">
        <f t="shared" si="3"/>
        <v>0</v>
      </c>
      <c r="H56" s="11">
        <v>0</v>
      </c>
      <c r="I56" s="11"/>
      <c r="J56" s="25" t="s">
        <v>152</v>
      </c>
      <c r="K56" s="25">
        <v>20</v>
      </c>
      <c r="L56" s="25" t="s">
        <v>209</v>
      </c>
      <c r="M56" s="25">
        <v>3</v>
      </c>
    </row>
    <row r="57" spans="1:13" x14ac:dyDescent="0.25">
      <c r="A57" s="11">
        <v>48</v>
      </c>
      <c r="B57" s="82" t="s">
        <v>87</v>
      </c>
      <c r="C57" s="101">
        <v>81</v>
      </c>
      <c r="D57" s="83">
        <v>1</v>
      </c>
      <c r="E57" s="84">
        <f t="shared" si="2"/>
        <v>1.2345679012345678E-2</v>
      </c>
      <c r="F57" s="40">
        <v>66.137566137566139</v>
      </c>
      <c r="G57" s="85">
        <f t="shared" si="3"/>
        <v>66.137566137566139</v>
      </c>
      <c r="H57" s="11">
        <v>10</v>
      </c>
      <c r="I57" s="11"/>
      <c r="J57" s="25" t="s">
        <v>87</v>
      </c>
      <c r="K57" s="25">
        <v>81</v>
      </c>
      <c r="L57" s="25" t="s">
        <v>211</v>
      </c>
      <c r="M57" s="25">
        <v>1</v>
      </c>
    </row>
    <row r="58" spans="1:13" x14ac:dyDescent="0.25">
      <c r="A58" s="11">
        <v>80</v>
      </c>
      <c r="B58" s="82" t="s">
        <v>15</v>
      </c>
      <c r="C58" s="101">
        <v>175</v>
      </c>
      <c r="D58" s="83"/>
      <c r="E58" s="84">
        <f t="shared" si="2"/>
        <v>0</v>
      </c>
      <c r="F58" s="40">
        <v>47.82</v>
      </c>
      <c r="G58" s="85">
        <f t="shared" si="3"/>
        <v>0</v>
      </c>
      <c r="H58" s="11">
        <v>0</v>
      </c>
      <c r="I58" s="11"/>
      <c r="J58" s="25" t="s">
        <v>15</v>
      </c>
      <c r="K58" s="25">
        <v>175</v>
      </c>
      <c r="L58" s="25" t="s">
        <v>351</v>
      </c>
      <c r="M58" s="25">
        <v>5</v>
      </c>
    </row>
    <row r="59" spans="1:13" x14ac:dyDescent="0.25">
      <c r="A59" s="11">
        <v>15</v>
      </c>
      <c r="B59" s="82" t="s">
        <v>37</v>
      </c>
      <c r="C59" s="101">
        <v>157</v>
      </c>
      <c r="D59" s="83">
        <v>7</v>
      </c>
      <c r="E59" s="84">
        <f t="shared" si="2"/>
        <v>4.4585987261146494E-2</v>
      </c>
      <c r="F59" s="40">
        <v>48.379293662312527</v>
      </c>
      <c r="G59" s="85">
        <f t="shared" si="3"/>
        <v>338.65505563618768</v>
      </c>
      <c r="H59" s="11">
        <v>72</v>
      </c>
      <c r="I59" s="11"/>
      <c r="J59" s="25" t="s">
        <v>37</v>
      </c>
      <c r="K59" s="25">
        <v>158</v>
      </c>
      <c r="L59" s="25" t="s">
        <v>439</v>
      </c>
      <c r="M59" s="25">
        <v>7</v>
      </c>
    </row>
    <row r="60" spans="1:13" x14ac:dyDescent="0.25">
      <c r="A60" s="11">
        <v>81</v>
      </c>
      <c r="B60" s="82" t="s">
        <v>45</v>
      </c>
      <c r="C60" s="101">
        <v>78</v>
      </c>
      <c r="D60" s="83"/>
      <c r="E60" s="84">
        <f t="shared" si="2"/>
        <v>0</v>
      </c>
      <c r="F60" s="40">
        <v>69.044879171461446</v>
      </c>
      <c r="G60" s="85">
        <f t="shared" si="3"/>
        <v>0</v>
      </c>
      <c r="H60" s="11">
        <v>0</v>
      </c>
      <c r="I60" s="11"/>
      <c r="J60" s="25" t="s">
        <v>45</v>
      </c>
      <c r="K60" s="25">
        <v>78</v>
      </c>
      <c r="L60" s="25" t="s">
        <v>440</v>
      </c>
      <c r="M60" s="25">
        <v>1</v>
      </c>
    </row>
    <row r="61" spans="1:13" x14ac:dyDescent="0.25">
      <c r="A61" s="11">
        <v>20</v>
      </c>
      <c r="B61" s="82" t="s">
        <v>71</v>
      </c>
      <c r="C61" s="101">
        <v>30</v>
      </c>
      <c r="D61" s="83">
        <v>2</v>
      </c>
      <c r="E61" s="84">
        <f t="shared" si="2"/>
        <v>6.6666666666666666E-2</v>
      </c>
      <c r="F61" s="40">
        <v>92.592592592592595</v>
      </c>
      <c r="G61" s="85">
        <f t="shared" si="3"/>
        <v>185.18518518518519</v>
      </c>
      <c r="H61" s="11">
        <v>62</v>
      </c>
      <c r="I61" s="11"/>
      <c r="J61" s="25" t="s">
        <v>71</v>
      </c>
      <c r="K61" s="25">
        <v>30</v>
      </c>
      <c r="L61" s="25" t="s">
        <v>214</v>
      </c>
      <c r="M61" s="25">
        <v>2</v>
      </c>
    </row>
    <row r="62" spans="1:13" x14ac:dyDescent="0.25">
      <c r="A62" s="11">
        <v>82</v>
      </c>
      <c r="B62" s="82" t="s">
        <v>94</v>
      </c>
      <c r="C62" s="101">
        <v>35</v>
      </c>
      <c r="D62" s="83"/>
      <c r="E62" s="84">
        <f t="shared" si="2"/>
        <v>0</v>
      </c>
      <c r="F62" s="40">
        <v>92.592592592592595</v>
      </c>
      <c r="G62" s="85">
        <f t="shared" si="3"/>
        <v>0</v>
      </c>
      <c r="H62" s="11">
        <v>0</v>
      </c>
      <c r="I62" s="11"/>
      <c r="J62" s="25" t="s">
        <v>94</v>
      </c>
      <c r="K62" s="25">
        <v>35</v>
      </c>
      <c r="L62" s="25" t="s">
        <v>216</v>
      </c>
      <c r="M62" s="25">
        <v>7</v>
      </c>
    </row>
    <row r="63" spans="1:13" x14ac:dyDescent="0.25">
      <c r="A63" s="11">
        <v>83</v>
      </c>
      <c r="B63" s="82" t="s">
        <v>66</v>
      </c>
      <c r="C63" s="101">
        <v>50</v>
      </c>
      <c r="D63" s="83"/>
      <c r="E63" s="84">
        <f t="shared" si="2"/>
        <v>0</v>
      </c>
      <c r="F63" s="40">
        <v>92.592592592592595</v>
      </c>
      <c r="G63" s="85">
        <f t="shared" si="3"/>
        <v>0</v>
      </c>
      <c r="H63" s="11">
        <v>0</v>
      </c>
      <c r="I63" s="11"/>
      <c r="J63" s="25" t="s">
        <v>66</v>
      </c>
      <c r="K63" s="25">
        <v>50</v>
      </c>
      <c r="L63" s="25" t="s">
        <v>441</v>
      </c>
      <c r="M63" s="25">
        <v>3</v>
      </c>
    </row>
    <row r="64" spans="1:13" x14ac:dyDescent="0.25">
      <c r="A64" s="11">
        <v>84</v>
      </c>
      <c r="B64" s="82" t="s">
        <v>93</v>
      </c>
      <c r="C64" s="101">
        <v>39</v>
      </c>
      <c r="D64" s="83"/>
      <c r="E64" s="84">
        <f t="shared" si="2"/>
        <v>0</v>
      </c>
      <c r="F64" s="40">
        <v>92.592592592592595</v>
      </c>
      <c r="G64" s="85">
        <f t="shared" si="3"/>
        <v>0</v>
      </c>
      <c r="H64" s="11">
        <v>0</v>
      </c>
      <c r="I64" s="11"/>
      <c r="J64" s="25" t="s">
        <v>93</v>
      </c>
      <c r="K64" s="25">
        <v>39</v>
      </c>
      <c r="L64" s="25" t="s">
        <v>217</v>
      </c>
      <c r="M64" s="25">
        <v>1</v>
      </c>
    </row>
    <row r="65" spans="1:13" x14ac:dyDescent="0.25">
      <c r="A65" s="11">
        <v>13</v>
      </c>
      <c r="B65" s="82" t="s">
        <v>14</v>
      </c>
      <c r="C65" s="101">
        <v>135</v>
      </c>
      <c r="D65" s="83">
        <v>7</v>
      </c>
      <c r="E65" s="84">
        <f t="shared" si="2"/>
        <v>5.185185185185185E-2</v>
      </c>
      <c r="F65" s="40">
        <v>50.192404216161961</v>
      </c>
      <c r="G65" s="85">
        <f t="shared" si="3"/>
        <v>351.34682951313374</v>
      </c>
      <c r="H65" s="11">
        <v>76</v>
      </c>
      <c r="I65" s="11"/>
      <c r="J65" s="25" t="s">
        <v>14</v>
      </c>
      <c r="K65" s="25">
        <v>135</v>
      </c>
      <c r="L65" s="25" t="s">
        <v>352</v>
      </c>
      <c r="M65" s="25">
        <v>1</v>
      </c>
    </row>
    <row r="66" spans="1:13" x14ac:dyDescent="0.25">
      <c r="A66" s="11">
        <v>18</v>
      </c>
      <c r="B66" s="82" t="s">
        <v>9</v>
      </c>
      <c r="C66" s="101">
        <v>53</v>
      </c>
      <c r="D66" s="83">
        <v>3</v>
      </c>
      <c r="E66" s="84">
        <f t="shared" si="2"/>
        <v>5.6603773584905662E-2</v>
      </c>
      <c r="F66" s="40">
        <v>92.592592592592595</v>
      </c>
      <c r="G66" s="85">
        <f t="shared" si="3"/>
        <v>277.77777777777777</v>
      </c>
      <c r="H66" s="11">
        <v>66</v>
      </c>
      <c r="I66" s="11"/>
      <c r="J66" s="25" t="s">
        <v>9</v>
      </c>
      <c r="K66" s="25">
        <v>53</v>
      </c>
      <c r="L66" s="25" t="s">
        <v>442</v>
      </c>
      <c r="M66" s="25">
        <v>3</v>
      </c>
    </row>
    <row r="67" spans="1:13" x14ac:dyDescent="0.25">
      <c r="A67" s="11">
        <v>85</v>
      </c>
      <c r="B67" s="82" t="s">
        <v>33</v>
      </c>
      <c r="C67" s="101">
        <v>37</v>
      </c>
      <c r="D67" s="83"/>
      <c r="E67" s="84">
        <f t="shared" si="2"/>
        <v>0</v>
      </c>
      <c r="F67" s="40">
        <v>92.592592592592595</v>
      </c>
      <c r="G67" s="85">
        <f t="shared" si="3"/>
        <v>0</v>
      </c>
      <c r="H67" s="11">
        <v>0</v>
      </c>
      <c r="I67" s="11"/>
      <c r="J67" s="25" t="s">
        <v>33</v>
      </c>
      <c r="K67" s="25">
        <v>37</v>
      </c>
      <c r="L67" s="25" t="s">
        <v>220</v>
      </c>
      <c r="M67" s="25">
        <v>47</v>
      </c>
    </row>
    <row r="68" spans="1:13" x14ac:dyDescent="0.25">
      <c r="A68" s="11">
        <v>86</v>
      </c>
      <c r="B68" s="82" t="s">
        <v>150</v>
      </c>
      <c r="C68" s="101">
        <v>41</v>
      </c>
      <c r="D68" s="83"/>
      <c r="E68" s="84">
        <f t="shared" si="2"/>
        <v>0</v>
      </c>
      <c r="F68" s="40">
        <v>92.592592592592595</v>
      </c>
      <c r="G68" s="85">
        <f t="shared" si="3"/>
        <v>0</v>
      </c>
      <c r="H68" s="11">
        <v>0</v>
      </c>
      <c r="I68" s="11"/>
      <c r="J68" s="25" t="s">
        <v>16</v>
      </c>
      <c r="K68" s="25">
        <v>217</v>
      </c>
      <c r="L68" s="25" t="s">
        <v>221</v>
      </c>
      <c r="M68" s="25">
        <v>1</v>
      </c>
    </row>
    <row r="69" spans="1:13" x14ac:dyDescent="0.25">
      <c r="A69" s="11">
        <v>52</v>
      </c>
      <c r="B69" s="82" t="s">
        <v>16</v>
      </c>
      <c r="C69" s="101">
        <v>217</v>
      </c>
      <c r="D69" s="83">
        <v>1</v>
      </c>
      <c r="E69" s="84">
        <f t="shared" si="2"/>
        <v>4.608294930875576E-3</v>
      </c>
      <c r="F69" s="40">
        <v>47</v>
      </c>
      <c r="G69" s="85">
        <f t="shared" si="3"/>
        <v>47</v>
      </c>
      <c r="H69" s="11">
        <v>10</v>
      </c>
      <c r="I69" s="11"/>
      <c r="J69" s="25" t="s">
        <v>150</v>
      </c>
      <c r="K69" s="25">
        <v>41</v>
      </c>
      <c r="L69" s="25" t="s">
        <v>443</v>
      </c>
      <c r="M69" s="25">
        <v>5</v>
      </c>
    </row>
    <row r="70" spans="1:13" x14ac:dyDescent="0.25">
      <c r="A70" s="11">
        <v>87</v>
      </c>
      <c r="B70" s="82" t="s">
        <v>96</v>
      </c>
      <c r="C70" s="101">
        <v>30</v>
      </c>
      <c r="D70" s="83"/>
      <c r="E70" s="84">
        <f t="shared" si="2"/>
        <v>0</v>
      </c>
      <c r="F70" s="40">
        <v>92.592592592592595</v>
      </c>
      <c r="G70" s="85">
        <f t="shared" si="3"/>
        <v>0</v>
      </c>
      <c r="H70" s="11">
        <v>0</v>
      </c>
      <c r="I70" s="11"/>
      <c r="J70" s="25" t="s">
        <v>96</v>
      </c>
      <c r="K70" s="25">
        <v>30</v>
      </c>
      <c r="L70" s="25" t="s">
        <v>444</v>
      </c>
      <c r="M70" s="25">
        <v>1</v>
      </c>
    </row>
    <row r="71" spans="1:13" x14ac:dyDescent="0.25">
      <c r="A71" s="11">
        <v>9</v>
      </c>
      <c r="B71" s="82" t="s">
        <v>73</v>
      </c>
      <c r="C71" s="101">
        <v>40</v>
      </c>
      <c r="D71" s="83">
        <v>5</v>
      </c>
      <c r="E71" s="84">
        <f t="shared" si="2"/>
        <v>0.125</v>
      </c>
      <c r="F71" s="40">
        <v>92.592592592592595</v>
      </c>
      <c r="G71" s="85">
        <f t="shared" si="3"/>
        <v>462.96296296296299</v>
      </c>
      <c r="H71" s="11">
        <v>84</v>
      </c>
      <c r="I71" s="11"/>
      <c r="J71" s="25" t="s">
        <v>73</v>
      </c>
      <c r="K71" s="25">
        <v>40</v>
      </c>
      <c r="L71" s="25" t="s">
        <v>224</v>
      </c>
      <c r="M71" s="25">
        <v>19</v>
      </c>
    </row>
    <row r="72" spans="1:13" x14ac:dyDescent="0.25">
      <c r="A72" s="11">
        <v>88</v>
      </c>
      <c r="B72" s="82" t="s">
        <v>46</v>
      </c>
      <c r="C72" s="101">
        <v>156</v>
      </c>
      <c r="D72" s="83"/>
      <c r="E72" s="84">
        <f t="shared" si="2"/>
        <v>0</v>
      </c>
      <c r="F72" s="40">
        <v>48.379293662312527</v>
      </c>
      <c r="G72" s="85">
        <f t="shared" si="3"/>
        <v>0</v>
      </c>
      <c r="H72" s="11">
        <v>0</v>
      </c>
      <c r="I72" s="11"/>
      <c r="J72" s="25" t="s">
        <v>46</v>
      </c>
      <c r="K72" s="25">
        <v>156</v>
      </c>
      <c r="L72" s="25" t="s">
        <v>226</v>
      </c>
      <c r="M72" s="25">
        <v>1</v>
      </c>
    </row>
    <row r="73" spans="1:13" x14ac:dyDescent="0.25">
      <c r="A73" s="11">
        <v>32</v>
      </c>
      <c r="B73" s="82" t="s">
        <v>24</v>
      </c>
      <c r="C73" s="101">
        <v>190</v>
      </c>
      <c r="D73" s="83">
        <v>2</v>
      </c>
      <c r="E73" s="84">
        <f t="shared" ref="E73:E104" si="4">+D73/C73</f>
        <v>1.0526315789473684E-2</v>
      </c>
      <c r="F73" s="40">
        <v>47.4</v>
      </c>
      <c r="G73" s="85">
        <f t="shared" ref="G73:G104" si="5">+F73*D73</f>
        <v>94.8</v>
      </c>
      <c r="H73" s="11">
        <v>38</v>
      </c>
      <c r="I73" s="11"/>
      <c r="J73" s="25" t="s">
        <v>24</v>
      </c>
      <c r="K73" s="25">
        <v>190</v>
      </c>
      <c r="L73" s="25" t="s">
        <v>227</v>
      </c>
      <c r="M73" s="25">
        <v>2</v>
      </c>
    </row>
    <row r="74" spans="1:13" x14ac:dyDescent="0.25">
      <c r="A74" s="11">
        <v>56</v>
      </c>
      <c r="B74" s="82" t="s">
        <v>149</v>
      </c>
      <c r="C74" s="101">
        <v>588</v>
      </c>
      <c r="D74" s="83">
        <v>1</v>
      </c>
      <c r="E74" s="84">
        <f t="shared" si="4"/>
        <v>1.7006802721088435E-3</v>
      </c>
      <c r="F74" s="40">
        <v>30.927835051546392</v>
      </c>
      <c r="G74" s="85">
        <f t="shared" si="5"/>
        <v>30.927835051546392</v>
      </c>
      <c r="H74" s="11">
        <v>10</v>
      </c>
      <c r="I74" s="11"/>
      <c r="J74" s="25" t="s">
        <v>13</v>
      </c>
      <c r="K74" s="25">
        <v>490</v>
      </c>
      <c r="L74" s="25" t="s">
        <v>356</v>
      </c>
      <c r="M74" s="25">
        <v>1</v>
      </c>
    </row>
    <row r="75" spans="1:13" x14ac:dyDescent="0.25">
      <c r="A75" s="11">
        <v>19</v>
      </c>
      <c r="B75" s="82" t="s">
        <v>13</v>
      </c>
      <c r="C75" s="101">
        <v>490</v>
      </c>
      <c r="D75" s="83">
        <v>7</v>
      </c>
      <c r="E75" s="84">
        <f t="shared" si="4"/>
        <v>1.4285714285714285E-2</v>
      </c>
      <c r="F75" s="40">
        <v>34.090909090909093</v>
      </c>
      <c r="G75" s="85">
        <f t="shared" si="5"/>
        <v>238.63636363636365</v>
      </c>
      <c r="H75" s="11">
        <v>64</v>
      </c>
      <c r="I75" s="11"/>
      <c r="J75" s="25" t="s">
        <v>44</v>
      </c>
      <c r="K75" s="25">
        <v>0</v>
      </c>
      <c r="L75" s="25" t="s">
        <v>445</v>
      </c>
      <c r="M75" s="25">
        <v>1</v>
      </c>
    </row>
    <row r="76" spans="1:13" x14ac:dyDescent="0.25">
      <c r="A76" s="11">
        <v>45</v>
      </c>
      <c r="B76" s="82" t="s">
        <v>84</v>
      </c>
      <c r="C76" s="101">
        <v>70</v>
      </c>
      <c r="D76" s="83">
        <v>1</v>
      </c>
      <c r="E76" s="84">
        <f t="shared" si="4"/>
        <v>1.4285714285714285E-2</v>
      </c>
      <c r="F76" s="40">
        <v>72.39382239382239</v>
      </c>
      <c r="G76" s="85">
        <f t="shared" si="5"/>
        <v>72.39382239382239</v>
      </c>
      <c r="H76" s="11">
        <v>11</v>
      </c>
      <c r="I76" s="11"/>
      <c r="J76" s="25" t="s">
        <v>84</v>
      </c>
      <c r="K76" s="25">
        <v>70</v>
      </c>
      <c r="L76" s="25" t="s">
        <v>230</v>
      </c>
      <c r="M76" s="25">
        <v>2</v>
      </c>
    </row>
    <row r="77" spans="1:13" x14ac:dyDescent="0.25">
      <c r="A77" s="11">
        <v>89</v>
      </c>
      <c r="B77" s="82" t="s">
        <v>59</v>
      </c>
      <c r="C77" s="101">
        <v>38</v>
      </c>
      <c r="D77" s="83"/>
      <c r="E77" s="84">
        <f t="shared" si="4"/>
        <v>0</v>
      </c>
      <c r="F77" s="40">
        <v>92.592592592592595</v>
      </c>
      <c r="G77" s="85">
        <f t="shared" si="5"/>
        <v>0</v>
      </c>
      <c r="H77" s="11">
        <v>0</v>
      </c>
      <c r="I77" s="11"/>
      <c r="J77" s="25" t="s">
        <v>59</v>
      </c>
      <c r="K77" s="25">
        <v>38</v>
      </c>
      <c r="L77" s="25" t="s">
        <v>231</v>
      </c>
      <c r="M77" s="25">
        <v>2</v>
      </c>
    </row>
    <row r="78" spans="1:13" x14ac:dyDescent="0.25">
      <c r="A78" s="11">
        <v>25</v>
      </c>
      <c r="B78" s="82" t="s">
        <v>51</v>
      </c>
      <c r="C78" s="101">
        <v>140</v>
      </c>
      <c r="D78" s="83">
        <v>3</v>
      </c>
      <c r="E78" s="84">
        <f t="shared" si="4"/>
        <v>2.1428571428571429E-2</v>
      </c>
      <c r="F78" s="40">
        <v>49.8</v>
      </c>
      <c r="G78" s="85">
        <f t="shared" si="5"/>
        <v>149.39999999999998</v>
      </c>
      <c r="H78" s="11">
        <v>52</v>
      </c>
      <c r="I78" s="11"/>
      <c r="J78" s="25" t="s">
        <v>51</v>
      </c>
      <c r="K78" s="25">
        <v>141</v>
      </c>
      <c r="L78" s="25" t="s">
        <v>232</v>
      </c>
      <c r="M78" s="25">
        <v>1</v>
      </c>
    </row>
    <row r="79" spans="1:13" x14ac:dyDescent="0.25">
      <c r="A79" s="11">
        <v>4</v>
      </c>
      <c r="B79" s="82" t="s">
        <v>20</v>
      </c>
      <c r="C79" s="101">
        <v>463</v>
      </c>
      <c r="D79" s="83">
        <v>47</v>
      </c>
      <c r="E79" s="84">
        <f t="shared" si="4"/>
        <v>0.10151187904967603</v>
      </c>
      <c r="F79" s="40">
        <v>35.294117647058826</v>
      </c>
      <c r="G79" s="85">
        <f t="shared" si="5"/>
        <v>1658.8235294117649</v>
      </c>
      <c r="H79" s="11">
        <v>94</v>
      </c>
      <c r="I79" s="11"/>
      <c r="J79" s="25" t="s">
        <v>20</v>
      </c>
      <c r="K79" s="25">
        <v>463</v>
      </c>
      <c r="L79" s="25" t="s">
        <v>446</v>
      </c>
      <c r="M79" s="25">
        <v>2</v>
      </c>
    </row>
    <row r="80" spans="1:13" x14ac:dyDescent="0.25">
      <c r="A80" s="11">
        <v>46</v>
      </c>
      <c r="B80" s="82" t="s">
        <v>55</v>
      </c>
      <c r="C80" s="101">
        <v>70</v>
      </c>
      <c r="D80" s="83">
        <v>1</v>
      </c>
      <c r="E80" s="84">
        <f t="shared" si="4"/>
        <v>1.4285714285714285E-2</v>
      </c>
      <c r="F80" s="40">
        <v>72.39382239382239</v>
      </c>
      <c r="G80" s="85">
        <f t="shared" si="5"/>
        <v>72.39382239382239</v>
      </c>
      <c r="H80" s="11">
        <v>11</v>
      </c>
      <c r="I80" s="11"/>
      <c r="J80" s="25" t="s">
        <v>55</v>
      </c>
      <c r="K80" s="25">
        <v>70</v>
      </c>
      <c r="L80" s="25" t="s">
        <v>447</v>
      </c>
      <c r="M80" s="25">
        <v>1</v>
      </c>
    </row>
    <row r="81" spans="1:13" x14ac:dyDescent="0.25">
      <c r="A81" s="11">
        <v>23</v>
      </c>
      <c r="B81" s="82" t="s">
        <v>69</v>
      </c>
      <c r="C81" s="101">
        <v>509</v>
      </c>
      <c r="D81" s="83">
        <v>5</v>
      </c>
      <c r="E81" s="84">
        <f t="shared" si="4"/>
        <v>9.823182711198428E-3</v>
      </c>
      <c r="F81" s="40">
        <v>33.707865168539328</v>
      </c>
      <c r="G81" s="85">
        <f t="shared" si="5"/>
        <v>168.53932584269666</v>
      </c>
      <c r="H81" s="11">
        <v>56</v>
      </c>
      <c r="I81" s="11"/>
      <c r="J81" s="25" t="s">
        <v>69</v>
      </c>
      <c r="K81" s="25">
        <v>509</v>
      </c>
      <c r="L81" s="25" t="s">
        <v>357</v>
      </c>
      <c r="M81" s="25">
        <v>2</v>
      </c>
    </row>
    <row r="82" spans="1:13" x14ac:dyDescent="0.25">
      <c r="A82" s="11">
        <v>90</v>
      </c>
      <c r="B82" s="82" t="s">
        <v>155</v>
      </c>
      <c r="C82" s="101">
        <v>38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I82" s="11"/>
      <c r="J82" s="25" t="s">
        <v>155</v>
      </c>
      <c r="K82" s="25">
        <v>38</v>
      </c>
      <c r="L82" s="25" t="s">
        <v>448</v>
      </c>
      <c r="M82" s="25">
        <v>3</v>
      </c>
    </row>
    <row r="83" spans="1:13" x14ac:dyDescent="0.25">
      <c r="A83" s="11">
        <v>91</v>
      </c>
      <c r="B83" s="82" t="s">
        <v>156</v>
      </c>
      <c r="C83" s="101">
        <v>20</v>
      </c>
      <c r="D83" s="83"/>
      <c r="E83" s="84">
        <f t="shared" si="4"/>
        <v>0</v>
      </c>
      <c r="F83" s="40">
        <v>92.592592592592595</v>
      </c>
      <c r="G83" s="85">
        <f t="shared" si="5"/>
        <v>0</v>
      </c>
      <c r="H83" s="11">
        <v>0</v>
      </c>
      <c r="I83" s="11"/>
      <c r="J83" s="25" t="s">
        <v>156</v>
      </c>
      <c r="K83" s="25">
        <v>20</v>
      </c>
      <c r="L83" s="25" t="s">
        <v>449</v>
      </c>
      <c r="M83" s="25">
        <v>1</v>
      </c>
    </row>
    <row r="84" spans="1:13" x14ac:dyDescent="0.25">
      <c r="A84" s="11">
        <v>7</v>
      </c>
      <c r="B84" s="82" t="s">
        <v>74</v>
      </c>
      <c r="C84" s="101">
        <v>176</v>
      </c>
      <c r="D84" s="83">
        <v>19</v>
      </c>
      <c r="E84" s="84">
        <f t="shared" si="4"/>
        <v>0.10795454545454546</v>
      </c>
      <c r="F84" s="40">
        <v>47.82</v>
      </c>
      <c r="G84" s="85">
        <f t="shared" si="5"/>
        <v>908.58</v>
      </c>
      <c r="H84" s="11">
        <v>88</v>
      </c>
      <c r="I84" s="11"/>
      <c r="J84" s="25" t="s">
        <v>74</v>
      </c>
      <c r="K84" s="25">
        <v>176</v>
      </c>
      <c r="L84" s="25" t="s">
        <v>450</v>
      </c>
      <c r="M84" s="25">
        <v>1</v>
      </c>
    </row>
    <row r="85" spans="1:13" x14ac:dyDescent="0.25">
      <c r="A85" s="11">
        <v>47</v>
      </c>
      <c r="B85" s="82" t="s">
        <v>72</v>
      </c>
      <c r="C85" s="101">
        <v>70</v>
      </c>
      <c r="D85" s="83">
        <v>1</v>
      </c>
      <c r="E85" s="84">
        <f t="shared" si="4"/>
        <v>1.4285714285714285E-2</v>
      </c>
      <c r="F85" s="40">
        <v>72.39382239382239</v>
      </c>
      <c r="G85" s="85">
        <f t="shared" si="5"/>
        <v>72.39382239382239</v>
      </c>
      <c r="H85" s="11">
        <v>11</v>
      </c>
      <c r="I85" s="11"/>
      <c r="J85" s="25" t="s">
        <v>72</v>
      </c>
      <c r="K85" s="25">
        <v>70</v>
      </c>
      <c r="L85" s="25" t="s">
        <v>451</v>
      </c>
      <c r="M85" s="25">
        <v>68</v>
      </c>
    </row>
    <row r="86" spans="1:13" x14ac:dyDescent="0.25">
      <c r="A86" s="11">
        <v>39</v>
      </c>
      <c r="B86" s="82" t="s">
        <v>63</v>
      </c>
      <c r="C86" s="101">
        <v>283</v>
      </c>
      <c r="D86" s="83">
        <v>2</v>
      </c>
      <c r="E86" s="84">
        <f t="shared" si="4"/>
        <v>7.0671378091872791E-3</v>
      </c>
      <c r="F86" s="40">
        <v>45.5</v>
      </c>
      <c r="G86" s="85">
        <f t="shared" si="5"/>
        <v>91</v>
      </c>
      <c r="H86" s="11">
        <v>24</v>
      </c>
      <c r="I86" s="11"/>
      <c r="J86" s="25" t="s">
        <v>63</v>
      </c>
      <c r="K86" s="25">
        <v>283</v>
      </c>
      <c r="L86" s="25" t="s">
        <v>237</v>
      </c>
      <c r="M86" s="25">
        <v>3</v>
      </c>
    </row>
    <row r="87" spans="1:13" x14ac:dyDescent="0.25">
      <c r="A87" s="11">
        <v>30</v>
      </c>
      <c r="B87" s="82" t="s">
        <v>53</v>
      </c>
      <c r="C87" s="101">
        <v>144</v>
      </c>
      <c r="D87" s="83">
        <v>2</v>
      </c>
      <c r="E87" s="84">
        <f t="shared" si="4"/>
        <v>1.3888888888888888E-2</v>
      </c>
      <c r="F87" s="40">
        <v>49.4</v>
      </c>
      <c r="G87" s="85">
        <f t="shared" si="5"/>
        <v>98.8</v>
      </c>
      <c r="H87" s="11">
        <v>42</v>
      </c>
      <c r="I87" s="11"/>
      <c r="J87" s="25" t="s">
        <v>53</v>
      </c>
      <c r="K87" s="25">
        <v>144</v>
      </c>
      <c r="L87" s="25" t="s">
        <v>452</v>
      </c>
      <c r="M87" s="25">
        <v>2</v>
      </c>
    </row>
    <row r="88" spans="1:13" x14ac:dyDescent="0.25">
      <c r="A88" s="11">
        <v>31</v>
      </c>
      <c r="B88" s="82" t="s">
        <v>32</v>
      </c>
      <c r="C88" s="101">
        <v>157</v>
      </c>
      <c r="D88" s="83">
        <v>2</v>
      </c>
      <c r="E88" s="84">
        <f t="shared" si="4"/>
        <v>1.2738853503184714E-2</v>
      </c>
      <c r="F88" s="40">
        <v>48.379293662312527</v>
      </c>
      <c r="G88" s="85">
        <f t="shared" si="5"/>
        <v>96.758587324625054</v>
      </c>
      <c r="H88" s="11">
        <v>40</v>
      </c>
      <c r="I88" s="11"/>
      <c r="J88" s="25" t="s">
        <v>32</v>
      </c>
      <c r="K88" s="25">
        <v>157</v>
      </c>
      <c r="L88" s="25" t="s">
        <v>453</v>
      </c>
      <c r="M88" s="25">
        <v>1</v>
      </c>
    </row>
    <row r="89" spans="1:13" x14ac:dyDescent="0.25">
      <c r="A89" s="11">
        <v>43</v>
      </c>
      <c r="B89" s="82" t="s">
        <v>35</v>
      </c>
      <c r="C89" s="101">
        <v>60</v>
      </c>
      <c r="D89" s="83">
        <v>1</v>
      </c>
      <c r="E89" s="84">
        <f t="shared" si="4"/>
        <v>1.6666666666666666E-2</v>
      </c>
      <c r="F89" s="40">
        <v>80.818965517241381</v>
      </c>
      <c r="G89" s="85">
        <f t="shared" si="5"/>
        <v>80.818965517241381</v>
      </c>
      <c r="H89" s="11">
        <v>16</v>
      </c>
      <c r="I89" s="11"/>
      <c r="J89" s="25" t="s">
        <v>35</v>
      </c>
      <c r="K89" s="25">
        <v>60</v>
      </c>
      <c r="L89" s="25" t="s">
        <v>454</v>
      </c>
      <c r="M89" s="25">
        <v>2</v>
      </c>
    </row>
    <row r="90" spans="1:13" x14ac:dyDescent="0.25">
      <c r="A90" s="11">
        <v>92</v>
      </c>
      <c r="B90" s="82" t="s">
        <v>85</v>
      </c>
      <c r="C90" s="101">
        <v>44</v>
      </c>
      <c r="D90" s="83"/>
      <c r="E90" s="84">
        <f t="shared" si="4"/>
        <v>0</v>
      </c>
      <c r="F90" s="40">
        <v>92.592592592592595</v>
      </c>
      <c r="G90" s="85">
        <f t="shared" si="5"/>
        <v>0</v>
      </c>
      <c r="H90" s="11">
        <v>0</v>
      </c>
      <c r="I90" s="11"/>
      <c r="J90" s="25" t="s">
        <v>85</v>
      </c>
      <c r="K90" s="25">
        <v>44</v>
      </c>
      <c r="L90" s="25" t="s">
        <v>242</v>
      </c>
      <c r="M90" s="25">
        <v>112</v>
      </c>
    </row>
    <row r="91" spans="1:13" x14ac:dyDescent="0.25">
      <c r="A91" s="11">
        <v>93</v>
      </c>
      <c r="B91" s="82" t="s">
        <v>48</v>
      </c>
      <c r="C91" s="101">
        <v>75</v>
      </c>
      <c r="D91" s="83"/>
      <c r="E91" s="84">
        <f t="shared" si="4"/>
        <v>0</v>
      </c>
      <c r="F91" s="40">
        <v>69.044879171461446</v>
      </c>
      <c r="G91" s="85">
        <f t="shared" si="5"/>
        <v>0</v>
      </c>
      <c r="H91" s="11">
        <v>0</v>
      </c>
      <c r="I91" s="11"/>
      <c r="J91" s="25" t="s">
        <v>48</v>
      </c>
      <c r="K91" s="25">
        <v>75</v>
      </c>
      <c r="L91" s="25" t="s">
        <v>244</v>
      </c>
      <c r="M91" s="25">
        <v>1</v>
      </c>
    </row>
    <row r="92" spans="1:13" x14ac:dyDescent="0.25">
      <c r="A92" s="11">
        <v>38</v>
      </c>
      <c r="B92" s="82" t="s">
        <v>80</v>
      </c>
      <c r="C92" s="101">
        <v>20</v>
      </c>
      <c r="D92" s="83">
        <v>1</v>
      </c>
      <c r="E92" s="84">
        <f t="shared" si="4"/>
        <v>0.05</v>
      </c>
      <c r="F92" s="40">
        <v>92.592592592592595</v>
      </c>
      <c r="G92" s="85">
        <f t="shared" si="5"/>
        <v>92.592592592592595</v>
      </c>
      <c r="H92" s="11">
        <v>31</v>
      </c>
      <c r="I92" s="11"/>
      <c r="J92" s="25" t="s">
        <v>25</v>
      </c>
      <c r="K92" s="25">
        <v>588</v>
      </c>
      <c r="L92" s="25" t="s">
        <v>455</v>
      </c>
      <c r="M92" s="25">
        <v>1</v>
      </c>
    </row>
    <row r="93" spans="1:13" x14ac:dyDescent="0.25">
      <c r="A93" s="11">
        <v>40</v>
      </c>
      <c r="B93" s="82" t="s">
        <v>49</v>
      </c>
      <c r="C93" s="101">
        <v>279</v>
      </c>
      <c r="D93" s="83">
        <v>2</v>
      </c>
      <c r="E93" s="84">
        <f t="shared" si="4"/>
        <v>7.1684587813620072E-3</v>
      </c>
      <c r="F93" s="40">
        <v>45.2</v>
      </c>
      <c r="G93" s="85">
        <f t="shared" si="5"/>
        <v>90.4</v>
      </c>
      <c r="H93" s="11">
        <v>22</v>
      </c>
      <c r="I93" s="11"/>
      <c r="J93" s="25" t="s">
        <v>80</v>
      </c>
      <c r="K93" s="25">
        <v>20</v>
      </c>
      <c r="L93" s="25" t="s">
        <v>315</v>
      </c>
    </row>
    <row r="94" spans="1:13" x14ac:dyDescent="0.25">
      <c r="A94" s="11">
        <v>94</v>
      </c>
      <c r="B94" s="82" t="s">
        <v>136</v>
      </c>
      <c r="C94" s="101">
        <v>60</v>
      </c>
      <c r="D94" s="83"/>
      <c r="E94" s="84">
        <f t="shared" si="4"/>
        <v>0</v>
      </c>
      <c r="F94" s="40">
        <v>80.818965517241381</v>
      </c>
      <c r="G94" s="85">
        <f t="shared" si="5"/>
        <v>0</v>
      </c>
      <c r="H94" s="11">
        <v>0</v>
      </c>
      <c r="I94" s="11"/>
      <c r="J94" s="25" t="s">
        <v>49</v>
      </c>
      <c r="K94" s="25">
        <v>279</v>
      </c>
      <c r="L94" s="25" t="s">
        <v>110</v>
      </c>
      <c r="M94" s="25">
        <v>649</v>
      </c>
    </row>
    <row r="95" spans="1:13" x14ac:dyDescent="0.25">
      <c r="A95" s="11">
        <v>10</v>
      </c>
      <c r="B95" s="82" t="s">
        <v>43</v>
      </c>
      <c r="C95" s="101">
        <v>1901</v>
      </c>
      <c r="D95" s="83">
        <v>68</v>
      </c>
      <c r="E95" s="84">
        <f t="shared" si="4"/>
        <v>3.5770647027880062E-2</v>
      </c>
      <c r="F95" s="40">
        <v>6.74707935679288</v>
      </c>
      <c r="G95" s="85">
        <f t="shared" si="5"/>
        <v>458.80139626191584</v>
      </c>
      <c r="H95" s="11">
        <v>82</v>
      </c>
      <c r="I95" s="11"/>
      <c r="J95" s="25" t="s">
        <v>136</v>
      </c>
      <c r="K95" s="25">
        <v>60</v>
      </c>
    </row>
    <row r="96" spans="1:13" x14ac:dyDescent="0.25">
      <c r="A96" s="11">
        <v>27</v>
      </c>
      <c r="B96" s="82" t="s">
        <v>78</v>
      </c>
      <c r="C96" s="101">
        <v>182</v>
      </c>
      <c r="D96" s="83">
        <v>3</v>
      </c>
      <c r="E96" s="84">
        <f t="shared" si="4"/>
        <v>1.6483516483516484E-2</v>
      </c>
      <c r="F96" s="40">
        <v>47.7</v>
      </c>
      <c r="G96" s="85">
        <f t="shared" si="5"/>
        <v>143.10000000000002</v>
      </c>
      <c r="H96" s="11">
        <v>48</v>
      </c>
      <c r="I96" s="11"/>
      <c r="J96" s="25" t="s">
        <v>43</v>
      </c>
      <c r="K96" s="25">
        <v>1901</v>
      </c>
    </row>
    <row r="97" spans="1:11" x14ac:dyDescent="0.25">
      <c r="A97" s="11">
        <v>51</v>
      </c>
      <c r="B97" s="82" t="s">
        <v>70</v>
      </c>
      <c r="C97" s="101">
        <v>745</v>
      </c>
      <c r="D97" s="83">
        <v>2</v>
      </c>
      <c r="E97" s="84">
        <f t="shared" si="4"/>
        <v>2.6845637583892616E-3</v>
      </c>
      <c r="F97" s="40">
        <v>26.548672566371682</v>
      </c>
      <c r="G97" s="85">
        <f t="shared" si="5"/>
        <v>53.097345132743364</v>
      </c>
      <c r="H97" s="11">
        <v>10</v>
      </c>
      <c r="I97" s="11"/>
      <c r="J97" s="25" t="s">
        <v>78</v>
      </c>
      <c r="K97" s="25">
        <v>188</v>
      </c>
    </row>
    <row r="98" spans="1:11" x14ac:dyDescent="0.25">
      <c r="A98" s="11">
        <v>95</v>
      </c>
      <c r="B98" s="82" t="s">
        <v>36</v>
      </c>
      <c r="C98" s="101">
        <v>97</v>
      </c>
      <c r="D98" s="83"/>
      <c r="E98" s="84">
        <f t="shared" si="4"/>
        <v>0</v>
      </c>
      <c r="F98" s="40">
        <v>59.41770647653</v>
      </c>
      <c r="G98" s="85">
        <f t="shared" si="5"/>
        <v>0</v>
      </c>
      <c r="H98" s="11">
        <v>0</v>
      </c>
      <c r="I98" s="11"/>
      <c r="J98" s="25" t="s">
        <v>70</v>
      </c>
      <c r="K98" s="25">
        <v>745</v>
      </c>
    </row>
    <row r="99" spans="1:11" x14ac:dyDescent="0.25">
      <c r="A99" s="11">
        <v>96</v>
      </c>
      <c r="B99" s="82" t="s">
        <v>86</v>
      </c>
      <c r="C99" s="101">
        <v>160</v>
      </c>
      <c r="D99" s="83"/>
      <c r="E99" s="84">
        <f t="shared" si="4"/>
        <v>0</v>
      </c>
      <c r="F99" s="40">
        <v>48.138639281129656</v>
      </c>
      <c r="G99" s="85">
        <f t="shared" si="5"/>
        <v>0</v>
      </c>
      <c r="H99" s="11">
        <v>0</v>
      </c>
      <c r="I99" s="11"/>
      <c r="J99" s="25" t="s">
        <v>36</v>
      </c>
      <c r="K99" s="25">
        <v>97</v>
      </c>
    </row>
    <row r="100" spans="1:11" x14ac:dyDescent="0.25">
      <c r="A100" s="11">
        <v>54</v>
      </c>
      <c r="B100" s="82" t="s">
        <v>137</v>
      </c>
      <c r="C100" s="101">
        <v>293</v>
      </c>
      <c r="D100" s="83">
        <v>1</v>
      </c>
      <c r="E100" s="84">
        <f t="shared" si="4"/>
        <v>3.4129692832764505E-3</v>
      </c>
      <c r="F100" s="40">
        <v>44.117647058823529</v>
      </c>
      <c r="G100" s="85">
        <f t="shared" si="5"/>
        <v>44.117647058823529</v>
      </c>
      <c r="H100" s="11">
        <v>10</v>
      </c>
      <c r="I100" s="11"/>
      <c r="J100" s="25" t="s">
        <v>86</v>
      </c>
      <c r="K100" s="25">
        <v>160</v>
      </c>
    </row>
    <row r="101" spans="1:11" x14ac:dyDescent="0.25">
      <c r="A101" s="11">
        <v>97</v>
      </c>
      <c r="B101" s="82" t="s">
        <v>39</v>
      </c>
      <c r="C101" s="101">
        <v>163</v>
      </c>
      <c r="D101" s="83"/>
      <c r="E101" s="84">
        <f t="shared" si="4"/>
        <v>0</v>
      </c>
      <c r="F101" s="40">
        <v>48.138639281129656</v>
      </c>
      <c r="G101" s="85">
        <f t="shared" si="5"/>
        <v>0</v>
      </c>
      <c r="H101" s="11">
        <v>0</v>
      </c>
      <c r="I101" s="11"/>
      <c r="J101" s="25" t="s">
        <v>137</v>
      </c>
      <c r="K101" s="25">
        <v>293</v>
      </c>
    </row>
    <row r="102" spans="1:11" x14ac:dyDescent="0.25">
      <c r="A102" s="11">
        <v>98</v>
      </c>
      <c r="B102" s="82" t="s">
        <v>68</v>
      </c>
      <c r="C102" s="101">
        <v>0</v>
      </c>
      <c r="D102" s="83"/>
      <c r="E102" s="84" t="e">
        <f t="shared" si="4"/>
        <v>#DIV/0!</v>
      </c>
      <c r="F102" s="40">
        <v>92.592592592592595</v>
      </c>
      <c r="G102" s="85">
        <f t="shared" si="5"/>
        <v>0</v>
      </c>
      <c r="H102" s="11">
        <v>0</v>
      </c>
      <c r="I102" s="11"/>
      <c r="J102" s="25" t="s">
        <v>39</v>
      </c>
      <c r="K102" s="25">
        <v>163</v>
      </c>
    </row>
    <row r="103" spans="1:11" x14ac:dyDescent="0.25">
      <c r="A103" s="11">
        <v>99</v>
      </c>
      <c r="B103" s="82" t="s">
        <v>65</v>
      </c>
      <c r="C103" s="120">
        <v>279</v>
      </c>
      <c r="D103" s="83"/>
      <c r="E103" s="84">
        <f t="shared" si="4"/>
        <v>0</v>
      </c>
      <c r="F103" s="40">
        <v>45.2</v>
      </c>
      <c r="G103" s="85">
        <f t="shared" si="5"/>
        <v>0</v>
      </c>
      <c r="H103" s="11">
        <v>0</v>
      </c>
      <c r="I103" s="11"/>
      <c r="J103" s="25" t="s">
        <v>68</v>
      </c>
      <c r="K103" s="25">
        <v>0</v>
      </c>
    </row>
    <row r="104" spans="1:11" x14ac:dyDescent="0.25">
      <c r="A104" s="11">
        <v>100</v>
      </c>
      <c r="B104" s="82" t="s">
        <v>21</v>
      </c>
      <c r="C104" s="101">
        <v>90</v>
      </c>
      <c r="D104" s="83"/>
      <c r="E104" s="84">
        <f t="shared" si="4"/>
        <v>0</v>
      </c>
      <c r="F104" s="40">
        <v>61.374795417348608</v>
      </c>
      <c r="G104" s="85">
        <f t="shared" si="5"/>
        <v>0</v>
      </c>
      <c r="H104" s="11">
        <v>0</v>
      </c>
      <c r="I104" s="11"/>
      <c r="J104" s="25" t="s">
        <v>65</v>
      </c>
      <c r="K104" s="25">
        <v>279</v>
      </c>
    </row>
    <row r="105" spans="1:11" x14ac:dyDescent="0.25">
      <c r="A105" s="11">
        <v>24</v>
      </c>
      <c r="B105" s="82" t="s">
        <v>54</v>
      </c>
      <c r="C105" s="101">
        <v>64</v>
      </c>
      <c r="D105" s="83">
        <v>2</v>
      </c>
      <c r="E105" s="84">
        <f t="shared" ref="E105:E112" si="6">+D105/C105</f>
        <v>3.125E-2</v>
      </c>
      <c r="F105" s="40">
        <v>80.818965517241381</v>
      </c>
      <c r="G105" s="85">
        <f t="shared" ref="G105:G112" si="7">+F105*D105</f>
        <v>161.63793103448276</v>
      </c>
      <c r="H105" s="11">
        <v>54</v>
      </c>
      <c r="I105" s="11"/>
      <c r="J105" s="25" t="s">
        <v>21</v>
      </c>
      <c r="K105" s="25">
        <v>90</v>
      </c>
    </row>
    <row r="106" spans="1:11" x14ac:dyDescent="0.25">
      <c r="A106" s="11">
        <v>101</v>
      </c>
      <c r="B106" s="82" t="s">
        <v>95</v>
      </c>
      <c r="C106" s="101">
        <v>20</v>
      </c>
      <c r="D106" s="83"/>
      <c r="E106" s="84">
        <f t="shared" si="6"/>
        <v>0</v>
      </c>
      <c r="F106" s="40">
        <v>92.592592592592595</v>
      </c>
      <c r="G106" s="85">
        <f t="shared" si="7"/>
        <v>0</v>
      </c>
      <c r="H106" s="11">
        <v>0</v>
      </c>
      <c r="I106" s="11"/>
      <c r="J106" s="25" t="s">
        <v>54</v>
      </c>
      <c r="K106" s="25">
        <v>64</v>
      </c>
    </row>
    <row r="107" spans="1:11" x14ac:dyDescent="0.25">
      <c r="A107" s="11">
        <v>102</v>
      </c>
      <c r="B107" s="82" t="s">
        <v>29</v>
      </c>
      <c r="C107" s="101">
        <v>75</v>
      </c>
      <c r="D107" s="83"/>
      <c r="E107" s="84">
        <f t="shared" si="6"/>
        <v>0</v>
      </c>
      <c r="F107" s="40">
        <v>69.044879171461446</v>
      </c>
      <c r="G107" s="85">
        <f t="shared" si="7"/>
        <v>0</v>
      </c>
      <c r="H107" s="11">
        <v>0</v>
      </c>
      <c r="I107" s="11"/>
      <c r="J107" s="25" t="s">
        <v>95</v>
      </c>
      <c r="K107" s="25">
        <v>20</v>
      </c>
    </row>
    <row r="108" spans="1:11" x14ac:dyDescent="0.25">
      <c r="A108" s="11">
        <v>103</v>
      </c>
      <c r="B108" s="82" t="s">
        <v>129</v>
      </c>
      <c r="C108" s="101">
        <v>38</v>
      </c>
      <c r="D108" s="83"/>
      <c r="E108" s="84">
        <f t="shared" si="6"/>
        <v>0</v>
      </c>
      <c r="F108" s="40">
        <v>92.592592592592595</v>
      </c>
      <c r="G108" s="85">
        <f t="shared" si="7"/>
        <v>0</v>
      </c>
      <c r="H108" s="11">
        <v>0</v>
      </c>
      <c r="I108" s="11"/>
      <c r="J108" s="25" t="s">
        <v>29</v>
      </c>
      <c r="K108" s="25">
        <v>75</v>
      </c>
    </row>
    <row r="109" spans="1:11" x14ac:dyDescent="0.25">
      <c r="A109" s="11">
        <v>1</v>
      </c>
      <c r="B109" s="82" t="s">
        <v>23</v>
      </c>
      <c r="C109" s="120">
        <v>603</v>
      </c>
      <c r="D109" s="83">
        <v>112</v>
      </c>
      <c r="E109" s="84">
        <f t="shared" si="6"/>
        <v>0.18573797678275289</v>
      </c>
      <c r="F109" s="40">
        <v>30.303030303030305</v>
      </c>
      <c r="G109" s="85">
        <f t="shared" si="7"/>
        <v>3393.939393939394</v>
      </c>
      <c r="H109" s="11">
        <v>100</v>
      </c>
      <c r="I109" s="11"/>
      <c r="J109" s="25" t="s">
        <v>129</v>
      </c>
      <c r="K109" s="25">
        <v>38</v>
      </c>
    </row>
    <row r="110" spans="1:11" x14ac:dyDescent="0.25">
      <c r="A110" s="11">
        <v>41</v>
      </c>
      <c r="B110" s="82" t="s">
        <v>97</v>
      </c>
      <c r="C110" s="101">
        <v>55</v>
      </c>
      <c r="D110" s="83">
        <v>1</v>
      </c>
      <c r="E110" s="84">
        <f t="shared" si="6"/>
        <v>1.8181818181818181E-2</v>
      </c>
      <c r="F110" s="40">
        <v>86.182131571387544</v>
      </c>
      <c r="G110" s="85">
        <f t="shared" si="7"/>
        <v>86.182131571387544</v>
      </c>
      <c r="H110" s="11">
        <v>20</v>
      </c>
      <c r="I110" s="11"/>
      <c r="J110" s="25" t="s">
        <v>23</v>
      </c>
      <c r="K110" s="25">
        <v>603</v>
      </c>
    </row>
    <row r="111" spans="1:11" x14ac:dyDescent="0.25">
      <c r="A111" s="11">
        <v>104</v>
      </c>
      <c r="B111" s="82" t="s">
        <v>3</v>
      </c>
      <c r="C111" s="101">
        <v>52</v>
      </c>
      <c r="D111" s="83"/>
      <c r="E111" s="84">
        <f t="shared" si="6"/>
        <v>0</v>
      </c>
      <c r="F111" s="40">
        <v>92.592592592592595</v>
      </c>
      <c r="G111" s="85">
        <f t="shared" si="7"/>
        <v>0</v>
      </c>
      <c r="H111" s="11">
        <v>0</v>
      </c>
      <c r="I111" s="11"/>
      <c r="J111" s="25" t="s">
        <v>97</v>
      </c>
      <c r="K111" s="25">
        <v>55</v>
      </c>
    </row>
    <row r="112" spans="1:11" x14ac:dyDescent="0.25">
      <c r="A112" s="11">
        <v>50</v>
      </c>
      <c r="B112" s="82" t="s">
        <v>131</v>
      </c>
      <c r="C112" s="120">
        <v>107</v>
      </c>
      <c r="D112" s="83">
        <v>1</v>
      </c>
      <c r="E112" s="84">
        <f t="shared" si="6"/>
        <v>9.3457943925233638E-3</v>
      </c>
      <c r="F112" s="40">
        <v>56.169256693503094</v>
      </c>
      <c r="G112" s="85">
        <f t="shared" si="7"/>
        <v>56.169256693503094</v>
      </c>
      <c r="H112" s="11">
        <v>10</v>
      </c>
      <c r="I112" s="11"/>
      <c r="J112" s="25" t="s">
        <v>3</v>
      </c>
      <c r="K112" s="25">
        <v>52</v>
      </c>
    </row>
    <row r="113" spans="1:11" x14ac:dyDescent="0.25">
      <c r="A113" s="11"/>
      <c r="D113" s="83"/>
      <c r="E113" s="84"/>
      <c r="F113" s="87"/>
      <c r="G113" s="85"/>
      <c r="H113" s="11"/>
      <c r="I113" s="11"/>
      <c r="J113" s="25" t="s">
        <v>131</v>
      </c>
      <c r="K113" s="25">
        <v>107</v>
      </c>
    </row>
    <row r="114" spans="1:11" x14ac:dyDescent="0.25">
      <c r="A114" s="11"/>
      <c r="C114" s="83">
        <f>SUM(C9:C112)</f>
        <v>18385</v>
      </c>
      <c r="D114" s="83">
        <f>SUM(D9:D112)</f>
        <v>582</v>
      </c>
      <c r="E114" s="84"/>
      <c r="F114" s="40"/>
      <c r="G114" s="85"/>
      <c r="H114" s="11"/>
      <c r="I114" s="11"/>
    </row>
    <row r="115" spans="1:11" x14ac:dyDescent="0.25">
      <c r="A115" s="11"/>
      <c r="D115" s="83"/>
      <c r="E115" s="84"/>
      <c r="F115" s="87"/>
      <c r="G115" s="85"/>
      <c r="H115" s="11"/>
      <c r="I115" s="11"/>
    </row>
    <row r="116" spans="1:11" x14ac:dyDescent="0.25">
      <c r="A116" s="11"/>
      <c r="D116" s="83"/>
      <c r="E116" s="84"/>
      <c r="F116" s="40"/>
      <c r="G116" s="85"/>
      <c r="H116" s="11"/>
      <c r="I116" s="11"/>
    </row>
    <row r="117" spans="1:11" x14ac:dyDescent="0.25">
      <c r="A117" s="11"/>
      <c r="D117" s="83"/>
      <c r="E117" s="84"/>
      <c r="F117" s="40"/>
      <c r="G117" s="85"/>
      <c r="H117" s="11"/>
      <c r="I117" s="11"/>
    </row>
    <row r="118" spans="1:11" x14ac:dyDescent="0.25">
      <c r="A118" s="11"/>
      <c r="D118" s="83"/>
      <c r="E118" s="84"/>
      <c r="F118" s="40"/>
      <c r="G118" s="85"/>
      <c r="H118" s="11"/>
      <c r="I118" s="11"/>
    </row>
    <row r="119" spans="1:11" x14ac:dyDescent="0.25">
      <c r="D119" s="83"/>
      <c r="E119" s="84"/>
      <c r="F119" s="40"/>
      <c r="G119" s="85"/>
      <c r="H119" s="11"/>
    </row>
  </sheetData>
  <sortState xmlns:xlrd2="http://schemas.microsoft.com/office/spreadsheetml/2017/richdata2" ref="A9:H112">
    <sortCondition ref="B9:B112"/>
  </sortState>
  <pageMargins left="0.7" right="0.7" top="0.75" bottom="0.75" header="0.3" footer="0.3"/>
  <pageSetup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FB73-5E4A-411A-B804-9B8DB67C9FA8}">
  <dimension ref="A1:M119"/>
  <sheetViews>
    <sheetView topLeftCell="A99" workbookViewId="0">
      <selection sqref="A1:H114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35" customWidth="1"/>
    <col min="4" max="5" width="11.42578125" style="25" customWidth="1"/>
    <col min="6" max="6" width="11.42578125" style="88" customWidth="1"/>
    <col min="7" max="7" width="11.42578125" style="25" customWidth="1"/>
    <col min="8" max="9" width="8.7109375" style="25" customWidth="1"/>
    <col min="10" max="16384" width="16.85546875" style="25"/>
  </cols>
  <sheetData>
    <row r="1" spans="1:13" ht="15.75" x14ac:dyDescent="0.25">
      <c r="A1" s="14" t="s">
        <v>159</v>
      </c>
      <c r="B1" s="14"/>
      <c r="C1" s="14"/>
      <c r="D1" s="14"/>
      <c r="E1" s="14"/>
      <c r="F1" s="76"/>
      <c r="G1" s="14"/>
      <c r="H1" s="14"/>
      <c r="I1" s="14"/>
    </row>
    <row r="2" spans="1:13" x14ac:dyDescent="0.25">
      <c r="A2" s="7"/>
      <c r="B2" s="7"/>
      <c r="C2" s="77"/>
      <c r="D2" s="78"/>
      <c r="E2" s="119"/>
      <c r="F2" s="79"/>
      <c r="G2" s="7"/>
      <c r="H2" s="7"/>
      <c r="I2" s="7"/>
    </row>
    <row r="3" spans="1:13" x14ac:dyDescent="0.25">
      <c r="A3" s="7"/>
      <c r="B3" s="7"/>
      <c r="C3" s="80"/>
      <c r="D3" s="7"/>
      <c r="E3" s="7"/>
      <c r="F3" s="79"/>
      <c r="G3" s="7"/>
      <c r="H3" s="7"/>
      <c r="I3" s="7"/>
    </row>
    <row r="4" spans="1:13" x14ac:dyDescent="0.25">
      <c r="A4" s="7"/>
      <c r="C4" s="77"/>
      <c r="D4" s="7" t="s">
        <v>465</v>
      </c>
      <c r="E4" s="7" t="s">
        <v>466</v>
      </c>
      <c r="F4" s="81"/>
      <c r="G4" s="7"/>
      <c r="H4" s="7"/>
      <c r="I4" s="7"/>
    </row>
    <row r="5" spans="1:13" x14ac:dyDescent="0.25">
      <c r="A5" s="7"/>
      <c r="B5" s="7"/>
      <c r="C5" s="77"/>
      <c r="D5" s="7"/>
      <c r="E5" s="7"/>
      <c r="F5" s="81"/>
      <c r="G5" s="7"/>
      <c r="H5" s="7"/>
      <c r="I5" s="7"/>
    </row>
    <row r="6" spans="1:13" x14ac:dyDescent="0.25">
      <c r="A6" s="7"/>
      <c r="B6" s="7"/>
      <c r="C6" s="77"/>
      <c r="D6" s="7"/>
      <c r="E6" s="7"/>
      <c r="F6" s="79"/>
      <c r="G6" s="7"/>
      <c r="H6" s="7"/>
      <c r="I6" s="7"/>
    </row>
    <row r="7" spans="1:13" x14ac:dyDescent="0.25">
      <c r="A7" s="7" t="s">
        <v>117</v>
      </c>
      <c r="B7" s="7" t="s">
        <v>0</v>
      </c>
      <c r="C7" s="77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I7" s="7"/>
      <c r="J7" s="25" t="s">
        <v>121</v>
      </c>
    </row>
    <row r="8" spans="1:13" x14ac:dyDescent="0.25">
      <c r="A8" s="11">
        <v>58</v>
      </c>
      <c r="B8" s="89" t="s">
        <v>34</v>
      </c>
      <c r="C8" s="25">
        <v>72</v>
      </c>
      <c r="D8" s="83"/>
      <c r="E8" s="84">
        <f t="shared" ref="E8:E39" si="0">+D8/C8</f>
        <v>0</v>
      </c>
      <c r="F8" s="40">
        <v>72.39382239382239</v>
      </c>
      <c r="G8" s="85">
        <f t="shared" ref="G8:G39" si="1">+F8*D8</f>
        <v>0</v>
      </c>
      <c r="H8" s="11">
        <v>0</v>
      </c>
      <c r="I8" s="7"/>
      <c r="J8" s="25" t="s">
        <v>248</v>
      </c>
      <c r="K8" s="25" t="s">
        <v>1</v>
      </c>
    </row>
    <row r="9" spans="1:13" x14ac:dyDescent="0.25">
      <c r="A9" s="11">
        <v>59</v>
      </c>
      <c r="B9" s="82" t="s">
        <v>127</v>
      </c>
      <c r="C9" s="101">
        <v>36</v>
      </c>
      <c r="D9" s="83"/>
      <c r="E9" s="84">
        <f t="shared" si="0"/>
        <v>0</v>
      </c>
      <c r="F9" s="40">
        <v>92.592592592592595</v>
      </c>
      <c r="G9" s="85">
        <f t="shared" si="1"/>
        <v>0</v>
      </c>
      <c r="H9" s="11">
        <v>0</v>
      </c>
      <c r="I9" s="11"/>
      <c r="J9" s="25" t="s">
        <v>249</v>
      </c>
      <c r="K9" s="25">
        <v>3</v>
      </c>
      <c r="L9" s="25">
        <v>72</v>
      </c>
      <c r="M9" s="25" t="s">
        <v>34</v>
      </c>
    </row>
    <row r="10" spans="1:13" x14ac:dyDescent="0.25">
      <c r="A10" s="11">
        <v>54</v>
      </c>
      <c r="B10" s="82" t="s">
        <v>58</v>
      </c>
      <c r="C10" s="101">
        <v>263</v>
      </c>
      <c r="D10" s="83">
        <v>63</v>
      </c>
      <c r="E10" s="84">
        <f t="shared" si="0"/>
        <v>0.23954372623574144</v>
      </c>
      <c r="F10" s="40">
        <v>45.5</v>
      </c>
      <c r="G10" s="85">
        <f t="shared" si="1"/>
        <v>2866.5</v>
      </c>
      <c r="H10" s="11">
        <v>100</v>
      </c>
      <c r="I10" s="11"/>
      <c r="J10" s="25" t="s">
        <v>58</v>
      </c>
      <c r="K10" s="25">
        <v>63</v>
      </c>
      <c r="L10" s="25">
        <v>36</v>
      </c>
      <c r="M10" s="25" t="s">
        <v>127</v>
      </c>
    </row>
    <row r="11" spans="1:13" x14ac:dyDescent="0.25">
      <c r="A11" s="11">
        <v>26</v>
      </c>
      <c r="B11" s="82" t="s">
        <v>82</v>
      </c>
      <c r="C11" s="101">
        <v>122</v>
      </c>
      <c r="D11" s="83">
        <v>1</v>
      </c>
      <c r="E11" s="84">
        <f t="shared" si="0"/>
        <v>8.1967213114754103E-3</v>
      </c>
      <c r="F11" s="40">
        <v>52.594670406732121</v>
      </c>
      <c r="G11" s="85">
        <f t="shared" si="1"/>
        <v>52.594670406732121</v>
      </c>
      <c r="H11" s="11">
        <v>18</v>
      </c>
      <c r="I11" s="11"/>
      <c r="J11" s="25" t="s">
        <v>252</v>
      </c>
      <c r="K11" s="25">
        <v>1</v>
      </c>
      <c r="L11" s="25">
        <v>265</v>
      </c>
      <c r="M11" s="25" t="s">
        <v>58</v>
      </c>
    </row>
    <row r="12" spans="1:13" x14ac:dyDescent="0.25">
      <c r="A12" s="11">
        <v>42</v>
      </c>
      <c r="B12" s="82" t="s">
        <v>31</v>
      </c>
      <c r="C12" s="101">
        <v>351</v>
      </c>
      <c r="D12" s="83"/>
      <c r="E12" s="84">
        <f t="shared" si="0"/>
        <v>0</v>
      </c>
      <c r="F12" s="40">
        <v>40.54054054054054</v>
      </c>
      <c r="G12" s="85">
        <f t="shared" si="1"/>
        <v>0</v>
      </c>
      <c r="H12" s="11">
        <v>0</v>
      </c>
      <c r="I12" s="11"/>
      <c r="J12" s="25" t="s">
        <v>253</v>
      </c>
      <c r="K12" s="25">
        <v>1</v>
      </c>
      <c r="L12" s="25">
        <v>122</v>
      </c>
      <c r="M12" s="25" t="s">
        <v>82</v>
      </c>
    </row>
    <row r="13" spans="1:13" x14ac:dyDescent="0.25">
      <c r="A13" s="11">
        <v>13</v>
      </c>
      <c r="B13" s="82" t="s">
        <v>64</v>
      </c>
      <c r="C13" s="101">
        <v>496</v>
      </c>
      <c r="D13" s="83">
        <v>3</v>
      </c>
      <c r="E13" s="84">
        <f t="shared" si="0"/>
        <v>6.0483870967741934E-3</v>
      </c>
      <c r="F13" s="40">
        <v>34.090909090909093</v>
      </c>
      <c r="G13" s="85">
        <f t="shared" si="1"/>
        <v>102.27272727272728</v>
      </c>
      <c r="H13" s="11">
        <v>48</v>
      </c>
      <c r="I13" s="11"/>
      <c r="J13" s="25" t="s">
        <v>254</v>
      </c>
      <c r="K13" s="25">
        <v>5</v>
      </c>
      <c r="L13" s="25">
        <v>351</v>
      </c>
      <c r="M13" s="25" t="s">
        <v>31</v>
      </c>
    </row>
    <row r="14" spans="1:13" x14ac:dyDescent="0.25">
      <c r="A14" s="11">
        <v>33</v>
      </c>
      <c r="B14" s="82" t="s">
        <v>41</v>
      </c>
      <c r="C14" s="101">
        <v>28</v>
      </c>
      <c r="D14" s="83">
        <v>1</v>
      </c>
      <c r="E14" s="84">
        <f t="shared" si="0"/>
        <v>3.5714285714285712E-2</v>
      </c>
      <c r="F14" s="40">
        <v>92.592592592592595</v>
      </c>
      <c r="G14" s="85">
        <f t="shared" si="1"/>
        <v>92.592592592592595</v>
      </c>
      <c r="H14" s="11">
        <v>36</v>
      </c>
      <c r="I14" s="11"/>
      <c r="J14" s="25" t="s">
        <v>256</v>
      </c>
      <c r="K14" s="25">
        <v>1</v>
      </c>
      <c r="L14" s="25">
        <v>497</v>
      </c>
      <c r="M14" s="25" t="s">
        <v>64</v>
      </c>
    </row>
    <row r="15" spans="1:13" x14ac:dyDescent="0.25">
      <c r="A15" s="11">
        <v>5</v>
      </c>
      <c r="B15" s="82" t="s">
        <v>22</v>
      </c>
      <c r="C15" s="101">
        <v>423</v>
      </c>
      <c r="D15" s="83">
        <v>5</v>
      </c>
      <c r="E15" s="84">
        <f t="shared" si="0"/>
        <v>1.1820330969267139E-2</v>
      </c>
      <c r="F15" s="40">
        <v>37.037037037037038</v>
      </c>
      <c r="G15" s="85">
        <f t="shared" si="1"/>
        <v>185.18518518518519</v>
      </c>
      <c r="H15" s="11">
        <v>55</v>
      </c>
      <c r="I15" s="11"/>
      <c r="J15" s="25" t="s">
        <v>257</v>
      </c>
      <c r="K15" s="25">
        <v>10</v>
      </c>
      <c r="L15" s="25">
        <v>28</v>
      </c>
      <c r="M15" s="25" t="s">
        <v>41</v>
      </c>
    </row>
    <row r="16" spans="1:13" x14ac:dyDescent="0.25">
      <c r="A16" s="11">
        <v>60</v>
      </c>
      <c r="B16" s="82" t="s">
        <v>7</v>
      </c>
      <c r="C16" s="101">
        <v>226</v>
      </c>
      <c r="D16" s="83"/>
      <c r="E16" s="84">
        <f t="shared" si="0"/>
        <v>0</v>
      </c>
      <c r="F16" s="40">
        <v>46.7</v>
      </c>
      <c r="G16" s="85">
        <f t="shared" si="1"/>
        <v>0</v>
      </c>
      <c r="H16" s="11">
        <v>0</v>
      </c>
      <c r="I16" s="11"/>
      <c r="J16" s="25" t="s">
        <v>258</v>
      </c>
      <c r="K16" s="25">
        <v>22</v>
      </c>
      <c r="L16" s="25">
        <v>423</v>
      </c>
      <c r="M16" s="25" t="s">
        <v>22</v>
      </c>
    </row>
    <row r="17" spans="1:13" x14ac:dyDescent="0.25">
      <c r="A17" s="11">
        <v>61</v>
      </c>
      <c r="B17" s="82" t="s">
        <v>90</v>
      </c>
      <c r="C17" s="101">
        <v>31</v>
      </c>
      <c r="D17" s="83"/>
      <c r="E17" s="84">
        <f t="shared" si="0"/>
        <v>0</v>
      </c>
      <c r="F17" s="40">
        <v>92.592592592592595</v>
      </c>
      <c r="G17" s="85">
        <f t="shared" si="1"/>
        <v>0</v>
      </c>
      <c r="H17" s="11">
        <v>0</v>
      </c>
      <c r="I17" s="11"/>
      <c r="J17" s="25" t="s">
        <v>260</v>
      </c>
      <c r="K17" s="25">
        <v>4</v>
      </c>
      <c r="L17" s="25">
        <v>226</v>
      </c>
      <c r="M17" s="25" t="s">
        <v>7</v>
      </c>
    </row>
    <row r="18" spans="1:13" x14ac:dyDescent="0.25">
      <c r="A18" s="11">
        <v>62</v>
      </c>
      <c r="B18" s="82" t="s">
        <v>98</v>
      </c>
      <c r="C18" s="101">
        <v>60</v>
      </c>
      <c r="D18" s="83"/>
      <c r="E18" s="84">
        <f t="shared" si="0"/>
        <v>0</v>
      </c>
      <c r="F18" s="40">
        <v>80.818965517241381</v>
      </c>
      <c r="G18" s="85">
        <f t="shared" si="1"/>
        <v>0</v>
      </c>
      <c r="H18" s="11">
        <v>0</v>
      </c>
      <c r="I18" s="11"/>
      <c r="J18" s="25" t="s">
        <v>262</v>
      </c>
      <c r="K18" s="25">
        <v>4</v>
      </c>
      <c r="L18" s="25">
        <v>31</v>
      </c>
      <c r="M18" s="25" t="s">
        <v>90</v>
      </c>
    </row>
    <row r="19" spans="1:13" x14ac:dyDescent="0.25">
      <c r="A19" s="11">
        <v>63</v>
      </c>
      <c r="B19" s="82" t="s">
        <v>89</v>
      </c>
      <c r="C19" s="101">
        <v>30</v>
      </c>
      <c r="D19" s="83"/>
      <c r="E19" s="84">
        <f t="shared" si="0"/>
        <v>0</v>
      </c>
      <c r="F19" s="40">
        <v>92.592592592592595</v>
      </c>
      <c r="G19" s="85">
        <f t="shared" si="1"/>
        <v>0</v>
      </c>
      <c r="H19" s="11">
        <v>0</v>
      </c>
      <c r="I19" s="11"/>
      <c r="J19" s="25" t="s">
        <v>263</v>
      </c>
      <c r="K19" s="25">
        <v>3</v>
      </c>
      <c r="L19" s="25">
        <v>60</v>
      </c>
      <c r="M19" s="25" t="s">
        <v>98</v>
      </c>
    </row>
    <row r="20" spans="1:13" x14ac:dyDescent="0.25">
      <c r="A20" s="11">
        <v>20</v>
      </c>
      <c r="B20" s="82" t="s">
        <v>60</v>
      </c>
      <c r="C20" s="101">
        <v>20</v>
      </c>
      <c r="D20" s="83"/>
      <c r="E20" s="84">
        <f t="shared" si="0"/>
        <v>0</v>
      </c>
      <c r="F20" s="40">
        <v>92.592592592592595</v>
      </c>
      <c r="G20" s="85">
        <f t="shared" si="1"/>
        <v>0</v>
      </c>
      <c r="H20" s="11">
        <v>0</v>
      </c>
      <c r="I20" s="11"/>
      <c r="J20" s="25" t="s">
        <v>264</v>
      </c>
      <c r="K20" s="25">
        <v>41</v>
      </c>
      <c r="L20" s="25">
        <v>30</v>
      </c>
      <c r="M20" s="25" t="s">
        <v>89</v>
      </c>
    </row>
    <row r="21" spans="1:13" x14ac:dyDescent="0.25">
      <c r="A21" s="11">
        <v>64</v>
      </c>
      <c r="B21" s="82" t="s">
        <v>125</v>
      </c>
      <c r="C21" s="101">
        <v>29</v>
      </c>
      <c r="D21" s="7"/>
      <c r="E21" s="84">
        <f t="shared" si="0"/>
        <v>0</v>
      </c>
      <c r="F21" s="40">
        <v>92.592592592592595</v>
      </c>
      <c r="G21" s="85">
        <f t="shared" si="1"/>
        <v>0</v>
      </c>
      <c r="H21" s="11">
        <v>0</v>
      </c>
      <c r="I21" s="11"/>
      <c r="J21" s="25" t="s">
        <v>459</v>
      </c>
      <c r="K21" s="25">
        <v>1</v>
      </c>
      <c r="L21" s="25">
        <v>20</v>
      </c>
      <c r="M21" s="25" t="s">
        <v>60</v>
      </c>
    </row>
    <row r="22" spans="1:13" x14ac:dyDescent="0.25">
      <c r="A22" s="11">
        <v>34</v>
      </c>
      <c r="B22" s="82" t="s">
        <v>61</v>
      </c>
      <c r="C22" s="101">
        <v>35</v>
      </c>
      <c r="D22" s="83">
        <v>1</v>
      </c>
      <c r="E22" s="84">
        <f t="shared" si="0"/>
        <v>2.8571428571428571E-2</v>
      </c>
      <c r="F22" s="40">
        <v>92.592592592592595</v>
      </c>
      <c r="G22" s="85">
        <f t="shared" si="1"/>
        <v>92.592592592592595</v>
      </c>
      <c r="H22" s="11">
        <v>36</v>
      </c>
      <c r="I22" s="11"/>
      <c r="J22" s="25" t="s">
        <v>76</v>
      </c>
      <c r="K22" s="25">
        <v>2</v>
      </c>
      <c r="L22" s="25">
        <v>29</v>
      </c>
      <c r="M22" s="25" t="s">
        <v>125</v>
      </c>
    </row>
    <row r="23" spans="1:13" x14ac:dyDescent="0.25">
      <c r="A23" s="11">
        <v>16</v>
      </c>
      <c r="B23" s="82" t="s">
        <v>67</v>
      </c>
      <c r="C23" s="101">
        <v>216</v>
      </c>
      <c r="D23" s="83">
        <v>10</v>
      </c>
      <c r="E23" s="84">
        <f t="shared" si="0"/>
        <v>4.6296296296296294E-2</v>
      </c>
      <c r="F23" s="40">
        <v>47</v>
      </c>
      <c r="G23" s="85">
        <f t="shared" si="1"/>
        <v>470</v>
      </c>
      <c r="H23" s="11">
        <v>76</v>
      </c>
      <c r="I23" s="11"/>
      <c r="J23" s="25" t="s">
        <v>266</v>
      </c>
      <c r="K23" s="25">
        <v>11</v>
      </c>
      <c r="L23" s="25">
        <v>35</v>
      </c>
      <c r="M23" s="25" t="s">
        <v>61</v>
      </c>
    </row>
    <row r="24" spans="1:13" x14ac:dyDescent="0.25">
      <c r="A24" s="11">
        <v>65</v>
      </c>
      <c r="B24" s="82" t="s">
        <v>27</v>
      </c>
      <c r="C24" s="101">
        <v>704</v>
      </c>
      <c r="D24" s="83">
        <v>22</v>
      </c>
      <c r="E24" s="84">
        <f t="shared" si="0"/>
        <v>3.125E-2</v>
      </c>
      <c r="F24" s="40">
        <v>27.522935779816514</v>
      </c>
      <c r="G24" s="85">
        <f t="shared" si="1"/>
        <v>605.50458715596335</v>
      </c>
      <c r="H24" s="11">
        <v>78</v>
      </c>
      <c r="I24" s="11"/>
      <c r="J24" s="25" t="s">
        <v>269</v>
      </c>
      <c r="K24" s="25">
        <v>29</v>
      </c>
      <c r="L24" s="25">
        <v>216</v>
      </c>
      <c r="M24" s="25" t="s">
        <v>67</v>
      </c>
    </row>
    <row r="25" spans="1:13" x14ac:dyDescent="0.25">
      <c r="A25" s="11">
        <v>17</v>
      </c>
      <c r="B25" s="82" t="s">
        <v>10</v>
      </c>
      <c r="C25" s="101">
        <v>311</v>
      </c>
      <c r="D25" s="83"/>
      <c r="E25" s="84">
        <f t="shared" si="0"/>
        <v>0</v>
      </c>
      <c r="F25" s="40">
        <v>42.857142857142854</v>
      </c>
      <c r="G25" s="85">
        <f t="shared" si="1"/>
        <v>0</v>
      </c>
      <c r="H25" s="11">
        <v>0</v>
      </c>
      <c r="I25" s="11"/>
      <c r="J25" s="25" t="s">
        <v>273</v>
      </c>
      <c r="K25" s="25">
        <v>4</v>
      </c>
      <c r="L25" s="25">
        <v>704</v>
      </c>
      <c r="M25" s="25" t="s">
        <v>27</v>
      </c>
    </row>
    <row r="26" spans="1:13" x14ac:dyDescent="0.25">
      <c r="A26" s="11">
        <v>66</v>
      </c>
      <c r="B26" s="82" t="s">
        <v>88</v>
      </c>
      <c r="C26" s="101">
        <v>63</v>
      </c>
      <c r="D26" s="83"/>
      <c r="E26" s="84">
        <f t="shared" si="0"/>
        <v>0</v>
      </c>
      <c r="F26" s="40">
        <v>80.818965517241381</v>
      </c>
      <c r="G26" s="85">
        <f t="shared" si="1"/>
        <v>0</v>
      </c>
      <c r="H26" s="11">
        <v>0</v>
      </c>
      <c r="I26" s="11"/>
      <c r="L26" s="25">
        <v>311</v>
      </c>
      <c r="M26" s="25" t="s">
        <v>10</v>
      </c>
    </row>
    <row r="27" spans="1:13" x14ac:dyDescent="0.25">
      <c r="A27" s="11">
        <v>28</v>
      </c>
      <c r="B27" s="82" t="s">
        <v>52</v>
      </c>
      <c r="C27" s="120">
        <v>151</v>
      </c>
      <c r="D27" s="83">
        <v>4</v>
      </c>
      <c r="E27" s="84">
        <f t="shared" si="0"/>
        <v>2.6490066225165563E-2</v>
      </c>
      <c r="F27" s="40">
        <v>48.6</v>
      </c>
      <c r="G27" s="85">
        <f t="shared" si="1"/>
        <v>194.4</v>
      </c>
      <c r="H27" s="11">
        <v>58</v>
      </c>
      <c r="I27" s="11"/>
      <c r="L27" s="25">
        <v>63</v>
      </c>
      <c r="M27" s="25" t="s">
        <v>88</v>
      </c>
    </row>
    <row r="28" spans="1:13" x14ac:dyDescent="0.25">
      <c r="A28" s="11">
        <v>67</v>
      </c>
      <c r="B28" s="82" t="s">
        <v>56</v>
      </c>
      <c r="C28" s="101">
        <v>20</v>
      </c>
      <c r="D28" s="83"/>
      <c r="E28" s="84">
        <f t="shared" si="0"/>
        <v>0</v>
      </c>
      <c r="F28" s="40">
        <v>92.592592592592595</v>
      </c>
      <c r="G28" s="85">
        <f t="shared" si="1"/>
        <v>0</v>
      </c>
      <c r="H28" s="11">
        <v>0</v>
      </c>
      <c r="I28" s="11"/>
      <c r="L28" s="25">
        <v>151</v>
      </c>
      <c r="M28" s="25" t="s">
        <v>52</v>
      </c>
    </row>
    <row r="29" spans="1:13" x14ac:dyDescent="0.25">
      <c r="A29" s="11">
        <v>14</v>
      </c>
      <c r="B29" s="82" t="s">
        <v>11</v>
      </c>
      <c r="C29" s="120">
        <v>506</v>
      </c>
      <c r="D29" s="83">
        <v>4</v>
      </c>
      <c r="E29" s="84">
        <f t="shared" si="0"/>
        <v>7.9051383399209481E-3</v>
      </c>
      <c r="F29" s="40">
        <v>33.707865168539328</v>
      </c>
      <c r="G29" s="85">
        <f t="shared" si="1"/>
        <v>134.83146067415731</v>
      </c>
      <c r="H29" s="11">
        <v>50</v>
      </c>
      <c r="I29" s="11"/>
      <c r="L29" s="25">
        <v>20</v>
      </c>
      <c r="M29" s="25" t="s">
        <v>56</v>
      </c>
    </row>
    <row r="30" spans="1:13" x14ac:dyDescent="0.25">
      <c r="A30" s="11">
        <v>35</v>
      </c>
      <c r="B30" s="82" t="s">
        <v>62</v>
      </c>
      <c r="C30" s="101">
        <v>40</v>
      </c>
      <c r="D30" s="83">
        <v>3</v>
      </c>
      <c r="E30" s="84">
        <f t="shared" si="0"/>
        <v>7.4999999999999997E-2</v>
      </c>
      <c r="F30" s="40">
        <v>92.592592592592595</v>
      </c>
      <c r="G30" s="85">
        <f t="shared" si="1"/>
        <v>277.77777777777777</v>
      </c>
      <c r="H30" s="11">
        <v>66</v>
      </c>
      <c r="I30" s="11"/>
      <c r="L30" s="25">
        <v>506</v>
      </c>
      <c r="M30" s="25" t="s">
        <v>11</v>
      </c>
    </row>
    <row r="31" spans="1:13" x14ac:dyDescent="0.25">
      <c r="A31" s="11">
        <v>2</v>
      </c>
      <c r="B31" s="82" t="s">
        <v>8</v>
      </c>
      <c r="C31" s="101">
        <v>291</v>
      </c>
      <c r="D31" s="83">
        <v>41</v>
      </c>
      <c r="E31" s="84">
        <f t="shared" si="0"/>
        <v>0.14089347079037801</v>
      </c>
      <c r="F31" s="40">
        <v>44.117647058823529</v>
      </c>
      <c r="G31" s="85">
        <f t="shared" si="1"/>
        <v>1808.8235294117646</v>
      </c>
      <c r="H31" s="11">
        <v>96</v>
      </c>
      <c r="I31" s="11"/>
      <c r="L31" s="25">
        <v>40</v>
      </c>
      <c r="M31" s="25" t="s">
        <v>62</v>
      </c>
    </row>
    <row r="32" spans="1:13" x14ac:dyDescent="0.25">
      <c r="A32" s="11">
        <v>22</v>
      </c>
      <c r="B32" s="82" t="s">
        <v>38</v>
      </c>
      <c r="C32" s="101">
        <v>55</v>
      </c>
      <c r="D32" s="83"/>
      <c r="E32" s="84">
        <f t="shared" si="0"/>
        <v>0</v>
      </c>
      <c r="F32" s="40">
        <v>86.182131571387544</v>
      </c>
      <c r="G32" s="85">
        <f t="shared" si="1"/>
        <v>0</v>
      </c>
      <c r="H32" s="11">
        <v>0</v>
      </c>
      <c r="I32" s="11"/>
      <c r="L32" s="25">
        <v>291</v>
      </c>
      <c r="M32" s="25" t="s">
        <v>8</v>
      </c>
    </row>
    <row r="33" spans="1:13" x14ac:dyDescent="0.25">
      <c r="A33" s="11">
        <v>48</v>
      </c>
      <c r="B33" s="82" t="s">
        <v>26</v>
      </c>
      <c r="C33" s="101">
        <v>83</v>
      </c>
      <c r="D33" s="83"/>
      <c r="E33" s="84">
        <f t="shared" si="0"/>
        <v>0</v>
      </c>
      <c r="F33" s="40">
        <v>66.137566137566139</v>
      </c>
      <c r="G33" s="85">
        <f t="shared" si="1"/>
        <v>0</v>
      </c>
      <c r="H33" s="11">
        <v>0</v>
      </c>
      <c r="I33" s="11"/>
      <c r="L33" s="25">
        <v>55</v>
      </c>
      <c r="M33" s="25" t="s">
        <v>38</v>
      </c>
    </row>
    <row r="34" spans="1:13" x14ac:dyDescent="0.25">
      <c r="A34" s="11">
        <v>68</v>
      </c>
      <c r="B34" s="82" t="s">
        <v>128</v>
      </c>
      <c r="C34" s="101">
        <v>20</v>
      </c>
      <c r="D34" s="83"/>
      <c r="E34" s="84">
        <f t="shared" si="0"/>
        <v>0</v>
      </c>
      <c r="F34" s="40">
        <v>92.592592592592595</v>
      </c>
      <c r="G34" s="85">
        <f t="shared" si="1"/>
        <v>0</v>
      </c>
      <c r="H34" s="11">
        <v>0</v>
      </c>
      <c r="I34" s="11"/>
      <c r="L34" s="25">
        <v>83</v>
      </c>
      <c r="M34" s="25" t="s">
        <v>26</v>
      </c>
    </row>
    <row r="35" spans="1:13" x14ac:dyDescent="0.25">
      <c r="A35" s="11">
        <v>51</v>
      </c>
      <c r="B35" s="82" t="s">
        <v>91</v>
      </c>
      <c r="C35" s="101">
        <v>107</v>
      </c>
      <c r="D35" s="83"/>
      <c r="E35" s="84">
        <f t="shared" si="0"/>
        <v>0</v>
      </c>
      <c r="F35" s="40">
        <v>56.169256693503094</v>
      </c>
      <c r="G35" s="85">
        <f t="shared" si="1"/>
        <v>0</v>
      </c>
      <c r="H35" s="11">
        <v>0</v>
      </c>
      <c r="I35" s="11"/>
      <c r="L35" s="25">
        <v>20</v>
      </c>
      <c r="M35" s="25" t="s">
        <v>128</v>
      </c>
    </row>
    <row r="36" spans="1:13" x14ac:dyDescent="0.25">
      <c r="A36" s="11">
        <v>69</v>
      </c>
      <c r="B36" s="82" t="s">
        <v>79</v>
      </c>
      <c r="C36" s="101">
        <v>50</v>
      </c>
      <c r="D36" s="83"/>
      <c r="E36" s="84">
        <f t="shared" si="0"/>
        <v>0</v>
      </c>
      <c r="F36" s="40">
        <v>92.592592592592595</v>
      </c>
      <c r="G36" s="85">
        <f t="shared" si="1"/>
        <v>0</v>
      </c>
      <c r="H36" s="11">
        <v>0</v>
      </c>
      <c r="I36" s="11"/>
      <c r="L36" s="25">
        <v>107</v>
      </c>
      <c r="M36" s="25" t="s">
        <v>91</v>
      </c>
    </row>
    <row r="37" spans="1:13" x14ac:dyDescent="0.25">
      <c r="A37" s="11">
        <v>23</v>
      </c>
      <c r="B37" s="82" t="s">
        <v>143</v>
      </c>
      <c r="C37" s="101">
        <v>55</v>
      </c>
      <c r="D37" s="83">
        <v>11</v>
      </c>
      <c r="E37" s="84">
        <f t="shared" si="0"/>
        <v>0.2</v>
      </c>
      <c r="F37" s="40">
        <v>86.182131571387544</v>
      </c>
      <c r="G37" s="85">
        <f t="shared" si="1"/>
        <v>948.00344728526295</v>
      </c>
      <c r="H37" s="11">
        <v>90</v>
      </c>
      <c r="I37" s="11"/>
      <c r="L37" s="25">
        <v>50</v>
      </c>
      <c r="M37" s="25" t="s">
        <v>79</v>
      </c>
    </row>
    <row r="38" spans="1:13" x14ac:dyDescent="0.25">
      <c r="A38" s="11">
        <v>6</v>
      </c>
      <c r="B38" s="82" t="s">
        <v>6</v>
      </c>
      <c r="C38" s="101">
        <v>721</v>
      </c>
      <c r="D38" s="83"/>
      <c r="E38" s="84">
        <f t="shared" si="0"/>
        <v>0</v>
      </c>
      <c r="F38" s="40">
        <v>27.027027027027028</v>
      </c>
      <c r="G38" s="85">
        <f t="shared" si="1"/>
        <v>0</v>
      </c>
      <c r="H38" s="11">
        <v>0</v>
      </c>
      <c r="I38" s="11"/>
      <c r="L38" s="25">
        <v>55</v>
      </c>
      <c r="M38" s="25" t="s">
        <v>143</v>
      </c>
    </row>
    <row r="39" spans="1:13" x14ac:dyDescent="0.25">
      <c r="A39" s="11">
        <v>44</v>
      </c>
      <c r="B39" s="82" t="s">
        <v>28</v>
      </c>
      <c r="C39" s="101">
        <v>73</v>
      </c>
      <c r="D39" s="83"/>
      <c r="E39" s="84">
        <f t="shared" si="0"/>
        <v>0</v>
      </c>
      <c r="F39" s="40">
        <v>72.39382239382239</v>
      </c>
      <c r="G39" s="85">
        <f t="shared" si="1"/>
        <v>0</v>
      </c>
      <c r="H39" s="11">
        <v>0</v>
      </c>
      <c r="I39" s="11"/>
      <c r="L39" s="25">
        <v>721</v>
      </c>
      <c r="M39" s="25" t="s">
        <v>6</v>
      </c>
    </row>
    <row r="40" spans="1:13" x14ac:dyDescent="0.25">
      <c r="A40" s="11">
        <v>3</v>
      </c>
      <c r="B40" s="82" t="s">
        <v>12</v>
      </c>
      <c r="C40" s="101">
        <v>590</v>
      </c>
      <c r="D40" s="83">
        <v>29</v>
      </c>
      <c r="E40" s="84">
        <f t="shared" ref="E40:E71" si="2">+D40/C40</f>
        <v>4.9152542372881358E-2</v>
      </c>
      <c r="F40" s="40">
        <v>30.612244897959183</v>
      </c>
      <c r="G40" s="85">
        <f t="shared" ref="G40:G71" si="3">+F40*D40</f>
        <v>887.75510204081627</v>
      </c>
      <c r="H40" s="11">
        <v>88</v>
      </c>
      <c r="I40" s="11"/>
      <c r="L40" s="25">
        <v>73</v>
      </c>
      <c r="M40" s="25" t="s">
        <v>28</v>
      </c>
    </row>
    <row r="41" spans="1:13" x14ac:dyDescent="0.25">
      <c r="A41" s="11">
        <v>70</v>
      </c>
      <c r="B41" s="82" t="s">
        <v>81</v>
      </c>
      <c r="C41" s="101">
        <v>125</v>
      </c>
      <c r="D41" s="83"/>
      <c r="E41" s="84">
        <f t="shared" si="2"/>
        <v>0</v>
      </c>
      <c r="F41" s="40">
        <v>51.679586563307488</v>
      </c>
      <c r="G41" s="85">
        <f t="shared" si="3"/>
        <v>0</v>
      </c>
      <c r="H41" s="11">
        <v>0</v>
      </c>
      <c r="I41" s="11"/>
      <c r="L41" s="25">
        <v>590</v>
      </c>
      <c r="M41" s="25" t="s">
        <v>12</v>
      </c>
    </row>
    <row r="42" spans="1:13" x14ac:dyDescent="0.25">
      <c r="A42" s="11">
        <v>71</v>
      </c>
      <c r="B42" s="82" t="s">
        <v>30</v>
      </c>
      <c r="C42" s="101">
        <v>41</v>
      </c>
      <c r="D42" s="83"/>
      <c r="E42" s="84">
        <f t="shared" si="2"/>
        <v>0</v>
      </c>
      <c r="F42" s="40">
        <v>92.592592592592595</v>
      </c>
      <c r="G42" s="85">
        <f t="shared" si="3"/>
        <v>0</v>
      </c>
      <c r="H42" s="11">
        <v>0</v>
      </c>
      <c r="I42" s="11"/>
      <c r="L42" s="25">
        <v>125</v>
      </c>
      <c r="M42" s="25" t="s">
        <v>81</v>
      </c>
    </row>
    <row r="43" spans="1:13" x14ac:dyDescent="0.25">
      <c r="A43" s="11">
        <v>36</v>
      </c>
      <c r="B43" s="82" t="s">
        <v>405</v>
      </c>
      <c r="C43" s="101">
        <v>25</v>
      </c>
      <c r="D43" s="83"/>
      <c r="E43" s="84">
        <f t="shared" si="2"/>
        <v>0</v>
      </c>
      <c r="F43" s="40">
        <v>92.592592592592595</v>
      </c>
      <c r="G43" s="85">
        <f t="shared" si="3"/>
        <v>0</v>
      </c>
      <c r="H43" s="11">
        <v>0</v>
      </c>
      <c r="I43" s="11"/>
      <c r="J43" s="25" t="s">
        <v>275</v>
      </c>
      <c r="K43" s="25">
        <v>2</v>
      </c>
      <c r="L43" s="25">
        <v>41</v>
      </c>
      <c r="M43" s="25" t="s">
        <v>30</v>
      </c>
    </row>
    <row r="44" spans="1:13" x14ac:dyDescent="0.25">
      <c r="A44" s="11">
        <v>72</v>
      </c>
      <c r="B44" s="82" t="s">
        <v>57</v>
      </c>
      <c r="C44" s="101">
        <v>40</v>
      </c>
      <c r="D44" s="83">
        <v>4</v>
      </c>
      <c r="E44" s="84">
        <f t="shared" si="2"/>
        <v>0.1</v>
      </c>
      <c r="F44" s="40">
        <v>92.592592592592595</v>
      </c>
      <c r="G44" s="85">
        <f t="shared" si="3"/>
        <v>370.37037037037038</v>
      </c>
      <c r="H44" s="11">
        <v>70</v>
      </c>
      <c r="I44" s="11"/>
      <c r="J44" s="25" t="s">
        <v>460</v>
      </c>
      <c r="K44" s="25">
        <v>2</v>
      </c>
      <c r="L44" s="25">
        <v>25</v>
      </c>
      <c r="M44" s="25" t="s">
        <v>405</v>
      </c>
    </row>
    <row r="45" spans="1:13" x14ac:dyDescent="0.25">
      <c r="A45" s="11">
        <v>37</v>
      </c>
      <c r="B45" s="82" t="s">
        <v>42</v>
      </c>
      <c r="C45" s="101">
        <v>45</v>
      </c>
      <c r="D45" s="83"/>
      <c r="E45" s="84">
        <f t="shared" si="2"/>
        <v>0</v>
      </c>
      <c r="F45" s="40">
        <v>92.592592592592595</v>
      </c>
      <c r="G45" s="85">
        <f t="shared" si="3"/>
        <v>0</v>
      </c>
      <c r="H45" s="11">
        <v>0</v>
      </c>
      <c r="I45" s="11"/>
      <c r="J45" s="25" t="s">
        <v>112</v>
      </c>
      <c r="K45" s="25">
        <v>33</v>
      </c>
      <c r="L45" s="25">
        <v>40</v>
      </c>
      <c r="M45" s="25" t="s">
        <v>57</v>
      </c>
    </row>
    <row r="46" spans="1:13" x14ac:dyDescent="0.25">
      <c r="A46" s="11">
        <v>73</v>
      </c>
      <c r="B46" s="82" t="s">
        <v>5</v>
      </c>
      <c r="C46" s="101">
        <v>312</v>
      </c>
      <c r="D46" s="83">
        <v>2</v>
      </c>
      <c r="E46" s="84">
        <f t="shared" si="2"/>
        <v>6.41025641025641E-3</v>
      </c>
      <c r="F46" s="40">
        <v>42.857142857142854</v>
      </c>
      <c r="G46" s="85">
        <f t="shared" si="3"/>
        <v>85.714285714285708</v>
      </c>
      <c r="H46" s="11">
        <v>30</v>
      </c>
      <c r="I46" s="11"/>
      <c r="J46" s="25" t="s">
        <v>111</v>
      </c>
      <c r="K46" s="25">
        <v>2</v>
      </c>
      <c r="L46" s="25">
        <v>45</v>
      </c>
      <c r="M46" s="25" t="s">
        <v>42</v>
      </c>
    </row>
    <row r="47" spans="1:13" x14ac:dyDescent="0.25">
      <c r="A47" s="11">
        <v>74</v>
      </c>
      <c r="B47" s="82" t="s">
        <v>316</v>
      </c>
      <c r="C47" s="101">
        <v>50</v>
      </c>
      <c r="D47" s="83"/>
      <c r="E47" s="84">
        <f t="shared" si="2"/>
        <v>0</v>
      </c>
      <c r="F47" s="40">
        <v>92.592592592592595</v>
      </c>
      <c r="G47" s="85">
        <f t="shared" si="3"/>
        <v>0</v>
      </c>
      <c r="H47" s="11">
        <v>0</v>
      </c>
      <c r="I47" s="11"/>
      <c r="J47" s="25" t="s">
        <v>276</v>
      </c>
      <c r="K47" s="25">
        <v>13</v>
      </c>
      <c r="L47" s="25">
        <v>312</v>
      </c>
      <c r="M47" s="25" t="s">
        <v>5</v>
      </c>
    </row>
    <row r="48" spans="1:13" x14ac:dyDescent="0.25">
      <c r="A48" s="11">
        <v>9</v>
      </c>
      <c r="B48" s="82" t="s">
        <v>135</v>
      </c>
      <c r="C48" s="101">
        <v>235</v>
      </c>
      <c r="D48" s="83">
        <v>33</v>
      </c>
      <c r="E48" s="84">
        <f t="shared" si="2"/>
        <v>0.14042553191489363</v>
      </c>
      <c r="F48" s="40">
        <v>46.4</v>
      </c>
      <c r="G48" s="85">
        <f t="shared" si="3"/>
        <v>1531.2</v>
      </c>
      <c r="H48" s="11">
        <v>94</v>
      </c>
      <c r="I48" s="11"/>
      <c r="J48" s="25" t="s">
        <v>461</v>
      </c>
      <c r="K48" s="25">
        <v>1</v>
      </c>
      <c r="L48" s="25">
        <v>50</v>
      </c>
      <c r="M48" s="25" t="s">
        <v>316</v>
      </c>
    </row>
    <row r="49" spans="1:13" x14ac:dyDescent="0.25">
      <c r="A49" s="11">
        <v>75</v>
      </c>
      <c r="B49" s="82" t="s">
        <v>50</v>
      </c>
      <c r="C49" s="101">
        <v>231</v>
      </c>
      <c r="D49" s="83"/>
      <c r="E49" s="84">
        <f t="shared" si="2"/>
        <v>0</v>
      </c>
      <c r="F49" s="40">
        <v>46.4</v>
      </c>
      <c r="G49" s="85">
        <f t="shared" si="3"/>
        <v>0</v>
      </c>
      <c r="H49" s="11">
        <v>0</v>
      </c>
      <c r="I49" s="11"/>
      <c r="J49" s="25" t="s">
        <v>278</v>
      </c>
      <c r="K49" s="25">
        <v>5</v>
      </c>
      <c r="L49" s="25">
        <v>235</v>
      </c>
      <c r="M49" s="25" t="s">
        <v>135</v>
      </c>
    </row>
    <row r="50" spans="1:13" x14ac:dyDescent="0.25">
      <c r="A50" s="11">
        <v>56</v>
      </c>
      <c r="B50" s="82" t="s">
        <v>4</v>
      </c>
      <c r="C50" s="101">
        <v>384</v>
      </c>
      <c r="D50" s="83">
        <v>2</v>
      </c>
      <c r="E50" s="84">
        <f t="shared" si="2"/>
        <v>5.208333333333333E-3</v>
      </c>
      <c r="F50" s="40">
        <v>38.961038961038959</v>
      </c>
      <c r="G50" s="85">
        <f t="shared" si="3"/>
        <v>77.922077922077918</v>
      </c>
      <c r="H50" s="11">
        <v>28</v>
      </c>
      <c r="I50" s="11"/>
      <c r="J50" s="25" t="s">
        <v>279</v>
      </c>
      <c r="K50" s="25">
        <v>1</v>
      </c>
      <c r="L50" s="25">
        <v>231</v>
      </c>
      <c r="M50" s="25" t="s">
        <v>50</v>
      </c>
    </row>
    <row r="51" spans="1:13" x14ac:dyDescent="0.25">
      <c r="A51" s="11">
        <v>76</v>
      </c>
      <c r="B51" s="82" t="s">
        <v>40</v>
      </c>
      <c r="C51" s="101">
        <v>36</v>
      </c>
      <c r="D51" s="83"/>
      <c r="E51" s="84">
        <f t="shared" si="2"/>
        <v>0</v>
      </c>
      <c r="F51" s="40">
        <v>92.592592592592595</v>
      </c>
      <c r="G51" s="85">
        <f t="shared" si="3"/>
        <v>0</v>
      </c>
      <c r="H51" s="11">
        <v>0</v>
      </c>
      <c r="I51" s="11"/>
      <c r="J51" s="25" t="s">
        <v>75</v>
      </c>
      <c r="K51" s="25">
        <v>1</v>
      </c>
      <c r="L51" s="25">
        <v>384</v>
      </c>
      <c r="M51" s="25" t="s">
        <v>4</v>
      </c>
    </row>
    <row r="52" spans="1:13" x14ac:dyDescent="0.25">
      <c r="A52" s="11">
        <v>8</v>
      </c>
      <c r="B52" s="82" t="s">
        <v>17</v>
      </c>
      <c r="C52" s="101">
        <v>55</v>
      </c>
      <c r="D52" s="83">
        <v>13</v>
      </c>
      <c r="E52" s="84">
        <f t="shared" si="2"/>
        <v>0.23636363636363636</v>
      </c>
      <c r="F52" s="40">
        <v>86.182131571387544</v>
      </c>
      <c r="G52" s="85">
        <f t="shared" si="3"/>
        <v>1120.367710428038</v>
      </c>
      <c r="H52" s="11">
        <v>92</v>
      </c>
      <c r="I52" s="11"/>
      <c r="J52" s="25" t="s">
        <v>462</v>
      </c>
      <c r="K52" s="25">
        <v>1</v>
      </c>
      <c r="L52" s="25">
        <v>36</v>
      </c>
      <c r="M52" s="25" t="s">
        <v>40</v>
      </c>
    </row>
    <row r="53" spans="1:13" x14ac:dyDescent="0.25">
      <c r="A53" s="11">
        <v>77</v>
      </c>
      <c r="B53" s="82" t="s">
        <v>19</v>
      </c>
      <c r="C53" s="101">
        <v>140</v>
      </c>
      <c r="D53" s="83"/>
      <c r="E53" s="84">
        <f t="shared" si="2"/>
        <v>0</v>
      </c>
      <c r="F53" s="40">
        <v>49.8</v>
      </c>
      <c r="G53" s="85">
        <f t="shared" si="3"/>
        <v>0</v>
      </c>
      <c r="H53" s="11">
        <v>0</v>
      </c>
      <c r="I53" s="11"/>
      <c r="J53" s="25" t="s">
        <v>280</v>
      </c>
      <c r="K53" s="25">
        <v>47</v>
      </c>
      <c r="L53" s="25">
        <v>55</v>
      </c>
      <c r="M53" s="25" t="s">
        <v>17</v>
      </c>
    </row>
    <row r="54" spans="1:13" x14ac:dyDescent="0.25">
      <c r="A54" s="11">
        <v>78</v>
      </c>
      <c r="B54" s="82" t="s">
        <v>18</v>
      </c>
      <c r="C54" s="101">
        <v>111</v>
      </c>
      <c r="D54" s="83">
        <v>5</v>
      </c>
      <c r="E54" s="84">
        <f t="shared" si="2"/>
        <v>4.5045045045045043E-2</v>
      </c>
      <c r="F54" s="40">
        <v>54.824561403508774</v>
      </c>
      <c r="G54" s="85">
        <f t="shared" si="3"/>
        <v>274.12280701754389</v>
      </c>
      <c r="H54" s="11">
        <v>64</v>
      </c>
      <c r="I54" s="11"/>
      <c r="J54" s="25" t="s">
        <v>285</v>
      </c>
      <c r="K54" s="25">
        <v>1</v>
      </c>
      <c r="L54" s="25">
        <v>140</v>
      </c>
      <c r="M54" s="25" t="s">
        <v>19</v>
      </c>
    </row>
    <row r="55" spans="1:13" x14ac:dyDescent="0.25">
      <c r="A55" s="11">
        <v>79</v>
      </c>
      <c r="B55" s="82" t="s">
        <v>152</v>
      </c>
      <c r="C55" s="101">
        <v>20</v>
      </c>
      <c r="D55" s="83"/>
      <c r="E55" s="84">
        <f t="shared" si="2"/>
        <v>0</v>
      </c>
      <c r="F55" s="40">
        <v>92.592592592592595</v>
      </c>
      <c r="G55" s="85">
        <f t="shared" si="3"/>
        <v>0</v>
      </c>
      <c r="H55" s="11">
        <v>0</v>
      </c>
      <c r="I55" s="11"/>
      <c r="J55" s="25" t="s">
        <v>287</v>
      </c>
      <c r="K55" s="25">
        <v>2</v>
      </c>
      <c r="L55" s="25">
        <v>111</v>
      </c>
      <c r="M55" s="25" t="s">
        <v>18</v>
      </c>
    </row>
    <row r="56" spans="1:13" x14ac:dyDescent="0.25">
      <c r="A56" s="11">
        <v>49</v>
      </c>
      <c r="B56" s="82" t="s">
        <v>87</v>
      </c>
      <c r="C56" s="101">
        <v>81</v>
      </c>
      <c r="D56" s="83">
        <v>1</v>
      </c>
      <c r="E56" s="84">
        <f t="shared" si="2"/>
        <v>1.2345679012345678E-2</v>
      </c>
      <c r="F56" s="40">
        <v>66.137566137566139</v>
      </c>
      <c r="G56" s="85">
        <f t="shared" si="3"/>
        <v>66.137566137566139</v>
      </c>
      <c r="H56" s="11">
        <v>26</v>
      </c>
      <c r="I56" s="11"/>
      <c r="J56" s="25" t="s">
        <v>118</v>
      </c>
      <c r="K56" s="25">
        <v>1</v>
      </c>
      <c r="L56" s="25">
        <v>20</v>
      </c>
      <c r="M56" s="25" t="s">
        <v>152</v>
      </c>
    </row>
    <row r="57" spans="1:13" x14ac:dyDescent="0.25">
      <c r="A57" s="11">
        <v>80</v>
      </c>
      <c r="B57" s="82" t="s">
        <v>15</v>
      </c>
      <c r="C57" s="101">
        <v>175</v>
      </c>
      <c r="D57" s="83">
        <v>1</v>
      </c>
      <c r="E57" s="84">
        <f t="shared" si="2"/>
        <v>5.7142857142857143E-3</v>
      </c>
      <c r="F57" s="40">
        <v>47.82</v>
      </c>
      <c r="G57" s="85">
        <f t="shared" si="3"/>
        <v>47.82</v>
      </c>
      <c r="H57" s="11">
        <v>14</v>
      </c>
      <c r="I57" s="11"/>
      <c r="J57" s="25" t="s">
        <v>288</v>
      </c>
      <c r="K57" s="25">
        <v>5</v>
      </c>
      <c r="L57" s="25">
        <v>81</v>
      </c>
      <c r="M57" s="25" t="s">
        <v>87</v>
      </c>
    </row>
    <row r="58" spans="1:13" x14ac:dyDescent="0.25">
      <c r="A58" s="11">
        <v>15</v>
      </c>
      <c r="B58" s="82" t="s">
        <v>37</v>
      </c>
      <c r="C58" s="101">
        <v>158</v>
      </c>
      <c r="D58" s="83">
        <v>47</v>
      </c>
      <c r="E58" s="84">
        <f t="shared" si="2"/>
        <v>0.29746835443037972</v>
      </c>
      <c r="F58" s="40">
        <v>48.379293662312527</v>
      </c>
      <c r="G58" s="85">
        <f t="shared" si="3"/>
        <v>2273.826802128689</v>
      </c>
      <c r="H58" s="11">
        <v>98</v>
      </c>
      <c r="I58" s="11"/>
      <c r="J58" s="25" t="s">
        <v>289</v>
      </c>
      <c r="K58" s="25">
        <v>2</v>
      </c>
      <c r="L58" s="25">
        <v>175</v>
      </c>
      <c r="M58" s="25" t="s">
        <v>15</v>
      </c>
    </row>
    <row r="59" spans="1:13" x14ac:dyDescent="0.25">
      <c r="A59" s="11">
        <v>81</v>
      </c>
      <c r="B59" s="82" t="s">
        <v>45</v>
      </c>
      <c r="C59" s="101">
        <v>78</v>
      </c>
      <c r="D59" s="83"/>
      <c r="E59" s="84">
        <f t="shared" si="2"/>
        <v>0</v>
      </c>
      <c r="F59" s="40">
        <v>69.044879171461446</v>
      </c>
      <c r="G59" s="85">
        <f t="shared" si="3"/>
        <v>0</v>
      </c>
      <c r="H59" s="11">
        <v>0</v>
      </c>
      <c r="I59" s="11"/>
      <c r="J59" s="25" t="s">
        <v>290</v>
      </c>
      <c r="K59" s="25">
        <v>1</v>
      </c>
      <c r="L59" s="25">
        <v>158</v>
      </c>
      <c r="M59" s="25" t="s">
        <v>37</v>
      </c>
    </row>
    <row r="60" spans="1:13" x14ac:dyDescent="0.25">
      <c r="A60" s="11">
        <v>21</v>
      </c>
      <c r="B60" s="82" t="s">
        <v>71</v>
      </c>
      <c r="C60" s="101">
        <v>30</v>
      </c>
      <c r="D60" s="83"/>
      <c r="E60" s="84">
        <f t="shared" si="2"/>
        <v>0</v>
      </c>
      <c r="F60" s="40">
        <v>92.592592592592595</v>
      </c>
      <c r="G60" s="85">
        <f t="shared" si="3"/>
        <v>0</v>
      </c>
      <c r="H60" s="11">
        <v>0</v>
      </c>
      <c r="I60" s="11"/>
      <c r="J60" s="25" t="s">
        <v>291</v>
      </c>
      <c r="K60" s="25">
        <v>24</v>
      </c>
      <c r="L60" s="25">
        <v>78</v>
      </c>
      <c r="M60" s="25" t="s">
        <v>45</v>
      </c>
    </row>
    <row r="61" spans="1:13" x14ac:dyDescent="0.25">
      <c r="A61" s="11">
        <v>82</v>
      </c>
      <c r="B61" s="82" t="s">
        <v>94</v>
      </c>
      <c r="C61" s="101">
        <v>35</v>
      </c>
      <c r="D61" s="83"/>
      <c r="E61" s="84">
        <f t="shared" si="2"/>
        <v>0</v>
      </c>
      <c r="F61" s="40">
        <v>92.592592592592595</v>
      </c>
      <c r="G61" s="85">
        <f t="shared" si="3"/>
        <v>0</v>
      </c>
      <c r="H61" s="11">
        <v>0</v>
      </c>
      <c r="I61" s="11"/>
      <c r="J61" s="25" t="s">
        <v>292</v>
      </c>
      <c r="K61" s="25">
        <v>9</v>
      </c>
      <c r="L61" s="25">
        <v>30</v>
      </c>
      <c r="M61" s="25" t="s">
        <v>71</v>
      </c>
    </row>
    <row r="62" spans="1:13" x14ac:dyDescent="0.25">
      <c r="A62" s="11">
        <v>83</v>
      </c>
      <c r="B62" s="82" t="s">
        <v>66</v>
      </c>
      <c r="C62" s="101">
        <v>50</v>
      </c>
      <c r="D62" s="83"/>
      <c r="E62" s="84">
        <f t="shared" si="2"/>
        <v>0</v>
      </c>
      <c r="F62" s="40">
        <v>92.592592592592595</v>
      </c>
      <c r="G62" s="85">
        <f t="shared" si="3"/>
        <v>0</v>
      </c>
      <c r="H62" s="11">
        <v>0</v>
      </c>
      <c r="I62" s="11"/>
      <c r="J62" s="25" t="s">
        <v>294</v>
      </c>
      <c r="K62" s="25">
        <v>2</v>
      </c>
      <c r="L62" s="25">
        <v>35</v>
      </c>
      <c r="M62" s="25" t="s">
        <v>94</v>
      </c>
    </row>
    <row r="63" spans="1:13" x14ac:dyDescent="0.25">
      <c r="A63" s="11">
        <v>84</v>
      </c>
      <c r="B63" s="82" t="s">
        <v>93</v>
      </c>
      <c r="C63" s="101">
        <v>39</v>
      </c>
      <c r="D63" s="83"/>
      <c r="E63" s="84">
        <f t="shared" si="2"/>
        <v>0</v>
      </c>
      <c r="F63" s="40">
        <v>92.592592592592595</v>
      </c>
      <c r="G63" s="85">
        <f t="shared" si="3"/>
        <v>0</v>
      </c>
      <c r="H63" s="11">
        <v>0</v>
      </c>
      <c r="I63" s="11"/>
      <c r="J63" s="25" t="s">
        <v>295</v>
      </c>
      <c r="K63" s="25">
        <v>24</v>
      </c>
      <c r="L63" s="25">
        <v>50</v>
      </c>
      <c r="M63" s="25" t="s">
        <v>66</v>
      </c>
    </row>
    <row r="64" spans="1:13" x14ac:dyDescent="0.25">
      <c r="A64" s="11">
        <v>10</v>
      </c>
      <c r="B64" s="82" t="s">
        <v>14</v>
      </c>
      <c r="C64" s="101">
        <v>135</v>
      </c>
      <c r="D64" s="83"/>
      <c r="E64" s="84">
        <f t="shared" si="2"/>
        <v>0</v>
      </c>
      <c r="F64" s="40">
        <v>50.192404216161961</v>
      </c>
      <c r="G64" s="85">
        <f t="shared" si="3"/>
        <v>0</v>
      </c>
      <c r="H64" s="11">
        <v>0</v>
      </c>
      <c r="I64" s="11"/>
      <c r="J64" s="25" t="s">
        <v>463</v>
      </c>
      <c r="K64" s="25">
        <v>1</v>
      </c>
      <c r="L64" s="25">
        <v>39</v>
      </c>
      <c r="M64" s="25" t="s">
        <v>93</v>
      </c>
    </row>
    <row r="65" spans="1:13" x14ac:dyDescent="0.25">
      <c r="A65" s="11">
        <v>18</v>
      </c>
      <c r="B65" s="82" t="s">
        <v>9</v>
      </c>
      <c r="C65" s="101">
        <v>53</v>
      </c>
      <c r="D65" s="83">
        <v>1</v>
      </c>
      <c r="E65" s="84">
        <f t="shared" si="2"/>
        <v>1.8867924528301886E-2</v>
      </c>
      <c r="F65" s="40">
        <v>92.592592592592595</v>
      </c>
      <c r="G65" s="85">
        <f t="shared" si="3"/>
        <v>92.592592592592595</v>
      </c>
      <c r="H65" s="11">
        <v>36</v>
      </c>
      <c r="I65" s="11"/>
      <c r="J65" s="25" t="s">
        <v>297</v>
      </c>
      <c r="K65" s="25">
        <v>12</v>
      </c>
      <c r="L65" s="25">
        <v>135</v>
      </c>
      <c r="M65" s="25" t="s">
        <v>14</v>
      </c>
    </row>
    <row r="66" spans="1:13" x14ac:dyDescent="0.25">
      <c r="A66" s="11">
        <v>85</v>
      </c>
      <c r="B66" s="82" t="s">
        <v>33</v>
      </c>
      <c r="C66" s="101">
        <v>37</v>
      </c>
      <c r="D66" s="83">
        <v>2</v>
      </c>
      <c r="E66" s="84">
        <f t="shared" si="2"/>
        <v>5.4054054054054057E-2</v>
      </c>
      <c r="F66" s="40">
        <v>92.592592592592595</v>
      </c>
      <c r="G66" s="85">
        <f t="shared" si="3"/>
        <v>185.18518518518519</v>
      </c>
      <c r="H66" s="11">
        <v>55</v>
      </c>
      <c r="I66" s="11"/>
      <c r="J66" s="25" t="s">
        <v>299</v>
      </c>
      <c r="K66" s="25">
        <v>4</v>
      </c>
      <c r="L66" s="25">
        <v>53</v>
      </c>
      <c r="M66" s="25" t="s">
        <v>9</v>
      </c>
    </row>
    <row r="67" spans="1:13" x14ac:dyDescent="0.25">
      <c r="A67" s="11">
        <v>86</v>
      </c>
      <c r="B67" s="82" t="s">
        <v>150</v>
      </c>
      <c r="C67" s="101">
        <v>41</v>
      </c>
      <c r="D67" s="83"/>
      <c r="E67" s="84">
        <f t="shared" si="2"/>
        <v>0</v>
      </c>
      <c r="F67" s="40">
        <v>92.592592592592595</v>
      </c>
      <c r="G67" s="85">
        <f t="shared" si="3"/>
        <v>0</v>
      </c>
      <c r="H67" s="11">
        <v>0</v>
      </c>
      <c r="I67" s="11"/>
      <c r="J67" s="25" t="s">
        <v>399</v>
      </c>
      <c r="K67" s="25">
        <v>1</v>
      </c>
      <c r="L67" s="25">
        <v>37</v>
      </c>
      <c r="M67" s="25" t="s">
        <v>33</v>
      </c>
    </row>
    <row r="68" spans="1:13" x14ac:dyDescent="0.25">
      <c r="A68" s="11">
        <v>53</v>
      </c>
      <c r="B68" s="82" t="s">
        <v>16</v>
      </c>
      <c r="C68" s="101">
        <v>217</v>
      </c>
      <c r="D68" s="83"/>
      <c r="E68" s="84">
        <f t="shared" si="2"/>
        <v>0</v>
      </c>
      <c r="F68" s="40">
        <v>47</v>
      </c>
      <c r="G68" s="85">
        <f t="shared" si="3"/>
        <v>0</v>
      </c>
      <c r="H68" s="11">
        <v>0</v>
      </c>
      <c r="I68" s="11"/>
      <c r="L68" s="25">
        <v>217</v>
      </c>
      <c r="M68" s="25" t="s">
        <v>16</v>
      </c>
    </row>
    <row r="69" spans="1:13" x14ac:dyDescent="0.25">
      <c r="A69" s="11">
        <v>87</v>
      </c>
      <c r="B69" s="82" t="s">
        <v>96</v>
      </c>
      <c r="C69" s="101">
        <v>30</v>
      </c>
      <c r="D69" s="83">
        <v>1</v>
      </c>
      <c r="E69" s="84">
        <f t="shared" si="2"/>
        <v>3.3333333333333333E-2</v>
      </c>
      <c r="F69" s="40">
        <v>92.592592592592595</v>
      </c>
      <c r="G69" s="85">
        <f t="shared" si="3"/>
        <v>92.592592592592595</v>
      </c>
      <c r="H69" s="11">
        <v>36</v>
      </c>
      <c r="I69" s="11"/>
      <c r="L69" s="25">
        <v>41</v>
      </c>
      <c r="M69" s="25" t="s">
        <v>150</v>
      </c>
    </row>
    <row r="70" spans="1:13" x14ac:dyDescent="0.25">
      <c r="A70" s="11">
        <v>12</v>
      </c>
      <c r="B70" s="82" t="s">
        <v>73</v>
      </c>
      <c r="C70" s="101">
        <v>40</v>
      </c>
      <c r="D70" s="83"/>
      <c r="E70" s="84">
        <f t="shared" si="2"/>
        <v>0</v>
      </c>
      <c r="F70" s="40">
        <v>92.592592592592595</v>
      </c>
      <c r="G70" s="85">
        <f t="shared" si="3"/>
        <v>0</v>
      </c>
      <c r="H70" s="11">
        <v>0</v>
      </c>
      <c r="I70" s="11"/>
      <c r="L70" s="25">
        <v>30</v>
      </c>
      <c r="M70" s="25" t="s">
        <v>96</v>
      </c>
    </row>
    <row r="71" spans="1:13" x14ac:dyDescent="0.25">
      <c r="A71" s="11">
        <v>88</v>
      </c>
      <c r="B71" s="82" t="s">
        <v>46</v>
      </c>
      <c r="C71" s="101">
        <v>156</v>
      </c>
      <c r="D71" s="83">
        <v>5</v>
      </c>
      <c r="E71" s="84">
        <f t="shared" si="2"/>
        <v>3.2051282051282048E-2</v>
      </c>
      <c r="F71" s="40">
        <v>48.379293662312527</v>
      </c>
      <c r="G71" s="85">
        <f t="shared" si="3"/>
        <v>241.89646831156264</v>
      </c>
      <c r="H71" s="11">
        <v>62</v>
      </c>
      <c r="I71" s="11"/>
      <c r="L71" s="25">
        <v>40</v>
      </c>
      <c r="M71" s="25" t="s">
        <v>73</v>
      </c>
    </row>
    <row r="72" spans="1:13" x14ac:dyDescent="0.25">
      <c r="A72" s="11">
        <v>32</v>
      </c>
      <c r="B72" s="82" t="s">
        <v>24</v>
      </c>
      <c r="C72" s="101">
        <v>190</v>
      </c>
      <c r="D72" s="83">
        <v>2</v>
      </c>
      <c r="E72" s="84">
        <f t="shared" ref="E72:E103" si="4">+D72/C72</f>
        <v>1.0526315789473684E-2</v>
      </c>
      <c r="F72" s="40">
        <v>47.4</v>
      </c>
      <c r="G72" s="85">
        <f t="shared" ref="G72:G103" si="5">+F72*D72</f>
        <v>94.8</v>
      </c>
      <c r="H72" s="11">
        <v>42</v>
      </c>
      <c r="I72" s="11"/>
      <c r="L72" s="25">
        <v>156</v>
      </c>
      <c r="M72" s="25" t="s">
        <v>46</v>
      </c>
    </row>
    <row r="73" spans="1:13" x14ac:dyDescent="0.25">
      <c r="A73" s="11">
        <v>57</v>
      </c>
      <c r="B73" s="82" t="s">
        <v>149</v>
      </c>
      <c r="C73" s="101">
        <v>588</v>
      </c>
      <c r="D73" s="83">
        <v>1</v>
      </c>
      <c r="E73" s="84">
        <f t="shared" si="4"/>
        <v>1.7006802721088435E-3</v>
      </c>
      <c r="F73" s="40">
        <v>30.927835051546392</v>
      </c>
      <c r="G73" s="85">
        <f t="shared" si="5"/>
        <v>30.927835051546392</v>
      </c>
      <c r="H73" s="11">
        <v>12</v>
      </c>
      <c r="I73" s="11"/>
      <c r="L73" s="25">
        <v>190</v>
      </c>
      <c r="M73" s="25" t="s">
        <v>24</v>
      </c>
    </row>
    <row r="74" spans="1:13" x14ac:dyDescent="0.25">
      <c r="A74" s="11">
        <v>19</v>
      </c>
      <c r="B74" s="82" t="s">
        <v>13</v>
      </c>
      <c r="C74" s="101">
        <v>490</v>
      </c>
      <c r="D74" s="83">
        <v>24</v>
      </c>
      <c r="E74" s="84">
        <f t="shared" si="4"/>
        <v>4.8979591836734691E-2</v>
      </c>
      <c r="F74" s="40">
        <v>34.090909090909093</v>
      </c>
      <c r="G74" s="85">
        <f t="shared" si="5"/>
        <v>818.18181818181824</v>
      </c>
      <c r="H74" s="11">
        <v>84</v>
      </c>
      <c r="I74" s="11"/>
      <c r="L74" s="25">
        <v>490</v>
      </c>
      <c r="M74" s="25" t="s">
        <v>13</v>
      </c>
    </row>
    <row r="75" spans="1:13" x14ac:dyDescent="0.25">
      <c r="A75" s="11">
        <v>45</v>
      </c>
      <c r="B75" s="82" t="s">
        <v>84</v>
      </c>
      <c r="C75" s="101">
        <v>70</v>
      </c>
      <c r="D75" s="83">
        <v>9</v>
      </c>
      <c r="E75" s="84">
        <f t="shared" si="4"/>
        <v>0.12857142857142856</v>
      </c>
      <c r="F75" s="40">
        <v>72.39382239382239</v>
      </c>
      <c r="G75" s="85">
        <f t="shared" si="5"/>
        <v>651.54440154440147</v>
      </c>
      <c r="H75" s="11">
        <v>80</v>
      </c>
      <c r="I75" s="11"/>
      <c r="L75" s="25">
        <v>0</v>
      </c>
      <c r="M75" s="25" t="s">
        <v>44</v>
      </c>
    </row>
    <row r="76" spans="1:13" x14ac:dyDescent="0.25">
      <c r="A76" s="11">
        <v>89</v>
      </c>
      <c r="B76" s="82" t="s">
        <v>59</v>
      </c>
      <c r="C76" s="101">
        <v>38</v>
      </c>
      <c r="D76" s="83"/>
      <c r="E76" s="84">
        <f t="shared" si="4"/>
        <v>0</v>
      </c>
      <c r="F76" s="40">
        <v>92.592592592592595</v>
      </c>
      <c r="G76" s="85">
        <f t="shared" si="5"/>
        <v>0</v>
      </c>
      <c r="H76" s="11">
        <v>0</v>
      </c>
      <c r="I76" s="11"/>
      <c r="L76" s="25">
        <v>70</v>
      </c>
      <c r="M76" s="25" t="s">
        <v>84</v>
      </c>
    </row>
    <row r="77" spans="1:13" x14ac:dyDescent="0.25">
      <c r="A77" s="11">
        <v>27</v>
      </c>
      <c r="B77" s="82" t="s">
        <v>51</v>
      </c>
      <c r="C77" s="101">
        <v>140</v>
      </c>
      <c r="D77" s="83">
        <v>2</v>
      </c>
      <c r="E77" s="84">
        <f t="shared" si="4"/>
        <v>1.4285714285714285E-2</v>
      </c>
      <c r="F77" s="40">
        <v>49.8</v>
      </c>
      <c r="G77" s="85">
        <f t="shared" si="5"/>
        <v>99.6</v>
      </c>
      <c r="H77" s="11">
        <v>44</v>
      </c>
      <c r="I77" s="11"/>
      <c r="L77" s="25">
        <v>38</v>
      </c>
      <c r="M77" s="25" t="s">
        <v>59</v>
      </c>
    </row>
    <row r="78" spans="1:13" x14ac:dyDescent="0.25">
      <c r="A78" s="11">
        <v>4</v>
      </c>
      <c r="B78" s="82" t="s">
        <v>20</v>
      </c>
      <c r="C78" s="101">
        <v>463</v>
      </c>
      <c r="D78" s="83">
        <v>24</v>
      </c>
      <c r="E78" s="84">
        <f t="shared" si="4"/>
        <v>5.183585313174946E-2</v>
      </c>
      <c r="F78" s="40">
        <v>35.294117647058826</v>
      </c>
      <c r="G78" s="85">
        <f t="shared" si="5"/>
        <v>847.05882352941182</v>
      </c>
      <c r="H78" s="11">
        <v>86</v>
      </c>
      <c r="I78" s="11"/>
      <c r="L78" s="25">
        <v>141</v>
      </c>
      <c r="M78" s="25" t="s">
        <v>51</v>
      </c>
    </row>
    <row r="79" spans="1:13" x14ac:dyDescent="0.25">
      <c r="A79" s="11">
        <v>46</v>
      </c>
      <c r="B79" s="82" t="s">
        <v>55</v>
      </c>
      <c r="C79" s="101">
        <v>70</v>
      </c>
      <c r="D79" s="83"/>
      <c r="E79" s="84">
        <f t="shared" si="4"/>
        <v>0</v>
      </c>
      <c r="F79" s="40">
        <v>72.39382239382239</v>
      </c>
      <c r="G79" s="85">
        <f t="shared" si="5"/>
        <v>0</v>
      </c>
      <c r="H79" s="11">
        <v>0</v>
      </c>
      <c r="I79" s="11"/>
      <c r="L79" s="25">
        <v>463</v>
      </c>
      <c r="M79" s="25" t="s">
        <v>20</v>
      </c>
    </row>
    <row r="80" spans="1:13" x14ac:dyDescent="0.25">
      <c r="A80" s="11">
        <v>24</v>
      </c>
      <c r="B80" s="82" t="s">
        <v>69</v>
      </c>
      <c r="C80" s="101">
        <v>509</v>
      </c>
      <c r="D80" s="83">
        <v>12</v>
      </c>
      <c r="E80" s="84">
        <f t="shared" si="4"/>
        <v>2.3575638506876228E-2</v>
      </c>
      <c r="F80" s="40">
        <v>33.707865168539328</v>
      </c>
      <c r="G80" s="85">
        <f t="shared" si="5"/>
        <v>404.49438202247194</v>
      </c>
      <c r="H80" s="11">
        <v>72</v>
      </c>
      <c r="I80" s="11"/>
      <c r="L80" s="25">
        <v>70</v>
      </c>
      <c r="M80" s="25" t="s">
        <v>55</v>
      </c>
    </row>
    <row r="81" spans="1:13" x14ac:dyDescent="0.25">
      <c r="A81" s="11">
        <v>90</v>
      </c>
      <c r="B81" s="82" t="s">
        <v>155</v>
      </c>
      <c r="C81" s="101">
        <v>38</v>
      </c>
      <c r="D81" s="83"/>
      <c r="E81" s="84">
        <f t="shared" si="4"/>
        <v>0</v>
      </c>
      <c r="F81" s="40">
        <v>92.592592592592595</v>
      </c>
      <c r="G81" s="85">
        <f t="shared" si="5"/>
        <v>0</v>
      </c>
      <c r="H81" s="11">
        <v>0</v>
      </c>
      <c r="I81" s="11"/>
      <c r="L81" s="25">
        <v>509</v>
      </c>
      <c r="M81" s="25" t="s">
        <v>69</v>
      </c>
    </row>
    <row r="82" spans="1:13" x14ac:dyDescent="0.25">
      <c r="A82" s="11">
        <v>91</v>
      </c>
      <c r="B82" s="82" t="s">
        <v>156</v>
      </c>
      <c r="C82" s="101">
        <v>20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I82" s="11"/>
      <c r="J82" s="25" t="s">
        <v>63</v>
      </c>
      <c r="K82" s="25">
        <v>5</v>
      </c>
      <c r="L82" s="25">
        <v>38</v>
      </c>
      <c r="M82" s="25" t="s">
        <v>155</v>
      </c>
    </row>
    <row r="83" spans="1:13" x14ac:dyDescent="0.25">
      <c r="A83" s="11">
        <v>7</v>
      </c>
      <c r="B83" s="82" t="s">
        <v>74</v>
      </c>
      <c r="C83" s="101">
        <v>176</v>
      </c>
      <c r="D83" s="83"/>
      <c r="E83" s="84">
        <f t="shared" si="4"/>
        <v>0</v>
      </c>
      <c r="F83" s="40">
        <v>47.82</v>
      </c>
      <c r="G83" s="85">
        <f t="shared" si="5"/>
        <v>0</v>
      </c>
      <c r="H83" s="11">
        <v>0</v>
      </c>
      <c r="I83" s="11"/>
      <c r="J83" s="25" t="s">
        <v>32</v>
      </c>
      <c r="K83" s="25">
        <v>1</v>
      </c>
      <c r="L83" s="25">
        <v>20</v>
      </c>
      <c r="M83" s="25" t="s">
        <v>156</v>
      </c>
    </row>
    <row r="84" spans="1:13" x14ac:dyDescent="0.25">
      <c r="A84" s="11">
        <v>47</v>
      </c>
      <c r="B84" s="82" t="s">
        <v>72</v>
      </c>
      <c r="C84" s="101">
        <v>70</v>
      </c>
      <c r="D84" s="83"/>
      <c r="E84" s="84">
        <f t="shared" si="4"/>
        <v>0</v>
      </c>
      <c r="F84" s="40">
        <v>72.39382239382239</v>
      </c>
      <c r="G84" s="85">
        <f t="shared" si="5"/>
        <v>0</v>
      </c>
      <c r="H84" s="11">
        <v>0</v>
      </c>
      <c r="I84" s="11"/>
      <c r="J84" s="25" t="s">
        <v>464</v>
      </c>
      <c r="K84" s="25">
        <v>2</v>
      </c>
      <c r="L84" s="25">
        <v>176</v>
      </c>
      <c r="M84" s="25" t="s">
        <v>74</v>
      </c>
    </row>
    <row r="85" spans="1:13" x14ac:dyDescent="0.25">
      <c r="A85" s="11">
        <v>39</v>
      </c>
      <c r="B85" s="82" t="s">
        <v>63</v>
      </c>
      <c r="C85" s="101">
        <v>283</v>
      </c>
      <c r="D85" s="83">
        <v>5</v>
      </c>
      <c r="E85" s="84">
        <f t="shared" si="4"/>
        <v>1.7667844522968199E-2</v>
      </c>
      <c r="F85" s="40">
        <v>45.5</v>
      </c>
      <c r="G85" s="85">
        <f t="shared" si="5"/>
        <v>227.5</v>
      </c>
      <c r="H85" s="11">
        <v>60</v>
      </c>
      <c r="I85" s="11"/>
      <c r="J85" s="25" t="s">
        <v>400</v>
      </c>
      <c r="K85" s="25">
        <v>2</v>
      </c>
      <c r="L85" s="25">
        <v>70</v>
      </c>
      <c r="M85" s="25" t="s">
        <v>72</v>
      </c>
    </row>
    <row r="86" spans="1:13" x14ac:dyDescent="0.25">
      <c r="A86" s="11">
        <v>30</v>
      </c>
      <c r="B86" s="82" t="s">
        <v>53</v>
      </c>
      <c r="C86" s="101">
        <v>144</v>
      </c>
      <c r="D86" s="83"/>
      <c r="E86" s="84">
        <f t="shared" si="4"/>
        <v>0</v>
      </c>
      <c r="F86" s="40">
        <v>49.4</v>
      </c>
      <c r="G86" s="85">
        <f t="shared" si="5"/>
        <v>0</v>
      </c>
      <c r="H86" s="11">
        <v>0</v>
      </c>
      <c r="I86" s="11"/>
      <c r="J86" s="25" t="s">
        <v>302</v>
      </c>
      <c r="K86" s="25">
        <v>1</v>
      </c>
      <c r="L86" s="25">
        <v>283</v>
      </c>
      <c r="M86" s="25" t="s">
        <v>63</v>
      </c>
    </row>
    <row r="87" spans="1:13" x14ac:dyDescent="0.25">
      <c r="A87" s="11">
        <v>31</v>
      </c>
      <c r="B87" s="82" t="s">
        <v>32</v>
      </c>
      <c r="C87" s="101">
        <v>157</v>
      </c>
      <c r="D87" s="83">
        <v>1</v>
      </c>
      <c r="E87" s="84">
        <f t="shared" si="4"/>
        <v>6.369426751592357E-3</v>
      </c>
      <c r="F87" s="40">
        <v>48.379293662312527</v>
      </c>
      <c r="G87" s="85">
        <f t="shared" si="5"/>
        <v>48.379293662312527</v>
      </c>
      <c r="H87" s="11">
        <v>16</v>
      </c>
      <c r="I87" s="11"/>
      <c r="J87" s="25" t="s">
        <v>304</v>
      </c>
      <c r="K87" s="25">
        <v>15</v>
      </c>
      <c r="L87" s="25">
        <v>144</v>
      </c>
      <c r="M87" s="25" t="s">
        <v>53</v>
      </c>
    </row>
    <row r="88" spans="1:13" x14ac:dyDescent="0.25">
      <c r="A88" s="11">
        <v>43</v>
      </c>
      <c r="B88" s="82" t="s">
        <v>35</v>
      </c>
      <c r="C88" s="101">
        <v>60</v>
      </c>
      <c r="D88" s="83"/>
      <c r="E88" s="84">
        <f t="shared" si="4"/>
        <v>0</v>
      </c>
      <c r="F88" s="40">
        <v>80.818965517241381</v>
      </c>
      <c r="G88" s="85">
        <f t="shared" si="5"/>
        <v>0</v>
      </c>
      <c r="H88" s="11">
        <v>0</v>
      </c>
      <c r="I88" s="11"/>
      <c r="J88" s="25" t="s">
        <v>123</v>
      </c>
      <c r="K88" s="25">
        <v>14</v>
      </c>
      <c r="L88" s="25">
        <v>157</v>
      </c>
      <c r="M88" s="25" t="s">
        <v>32</v>
      </c>
    </row>
    <row r="89" spans="1:13" x14ac:dyDescent="0.25">
      <c r="A89" s="11">
        <v>92</v>
      </c>
      <c r="B89" s="82" t="s">
        <v>85</v>
      </c>
      <c r="C89" s="101">
        <v>44</v>
      </c>
      <c r="D89" s="83"/>
      <c r="E89" s="84">
        <f t="shared" si="4"/>
        <v>0</v>
      </c>
      <c r="F89" s="40">
        <v>92.592592592592595</v>
      </c>
      <c r="G89" s="85">
        <f t="shared" si="5"/>
        <v>0</v>
      </c>
      <c r="H89" s="11">
        <v>0</v>
      </c>
      <c r="I89" s="11"/>
      <c r="J89" s="25" t="s">
        <v>306</v>
      </c>
      <c r="K89" s="25">
        <v>2</v>
      </c>
      <c r="L89" s="25">
        <v>60</v>
      </c>
      <c r="M89" s="25" t="s">
        <v>35</v>
      </c>
    </row>
    <row r="90" spans="1:13" x14ac:dyDescent="0.25">
      <c r="A90" s="11">
        <v>93</v>
      </c>
      <c r="B90" s="82" t="s">
        <v>48</v>
      </c>
      <c r="C90" s="101">
        <v>75</v>
      </c>
      <c r="D90" s="83">
        <v>2</v>
      </c>
      <c r="E90" s="84">
        <f t="shared" si="4"/>
        <v>2.6666666666666668E-2</v>
      </c>
      <c r="F90" s="40">
        <v>69.044879171461446</v>
      </c>
      <c r="G90" s="85">
        <f t="shared" si="5"/>
        <v>138.08975834292289</v>
      </c>
      <c r="H90" s="11">
        <v>52</v>
      </c>
      <c r="I90" s="11"/>
      <c r="J90" s="25" t="s">
        <v>307</v>
      </c>
      <c r="K90" s="25">
        <v>1</v>
      </c>
      <c r="L90" s="25">
        <v>44</v>
      </c>
      <c r="M90" s="25" t="s">
        <v>85</v>
      </c>
    </row>
    <row r="91" spans="1:13" x14ac:dyDescent="0.25">
      <c r="A91" s="11">
        <v>38</v>
      </c>
      <c r="B91" s="82" t="s">
        <v>80</v>
      </c>
      <c r="C91" s="101">
        <v>20</v>
      </c>
      <c r="D91" s="83">
        <v>1</v>
      </c>
      <c r="E91" s="84">
        <f t="shared" si="4"/>
        <v>0.05</v>
      </c>
      <c r="F91" s="40">
        <v>92.592592592592595</v>
      </c>
      <c r="G91" s="85">
        <f t="shared" si="5"/>
        <v>92.592592592592595</v>
      </c>
      <c r="H91" s="11">
        <v>36</v>
      </c>
      <c r="I91" s="11"/>
      <c r="J91" s="25" t="s">
        <v>308</v>
      </c>
      <c r="K91" s="25">
        <v>7</v>
      </c>
      <c r="L91" s="25">
        <v>75</v>
      </c>
      <c r="M91" s="25" t="s">
        <v>48</v>
      </c>
    </row>
    <row r="92" spans="1:13" x14ac:dyDescent="0.25">
      <c r="A92" s="11">
        <v>40</v>
      </c>
      <c r="B92" s="82" t="s">
        <v>49</v>
      </c>
      <c r="C92" s="101">
        <v>279</v>
      </c>
      <c r="D92" s="83"/>
      <c r="E92" s="84">
        <f t="shared" si="4"/>
        <v>0</v>
      </c>
      <c r="F92" s="40">
        <v>45.2</v>
      </c>
      <c r="G92" s="85">
        <f t="shared" si="5"/>
        <v>0</v>
      </c>
      <c r="H92" s="11">
        <v>0</v>
      </c>
      <c r="I92" s="11"/>
      <c r="J92" s="25" t="s">
        <v>310</v>
      </c>
      <c r="K92" s="25">
        <v>6</v>
      </c>
      <c r="L92" s="25">
        <v>588</v>
      </c>
      <c r="M92" s="25" t="s">
        <v>25</v>
      </c>
    </row>
    <row r="93" spans="1:13" x14ac:dyDescent="0.25">
      <c r="A93" s="11">
        <v>94</v>
      </c>
      <c r="B93" s="82" t="s">
        <v>136</v>
      </c>
      <c r="C93" s="101">
        <v>60</v>
      </c>
      <c r="D93" s="83"/>
      <c r="E93" s="84">
        <f t="shared" si="4"/>
        <v>0</v>
      </c>
      <c r="F93" s="40">
        <v>80.818965517241381</v>
      </c>
      <c r="G93" s="85">
        <f t="shared" si="5"/>
        <v>0</v>
      </c>
      <c r="H93" s="11">
        <v>0</v>
      </c>
      <c r="I93" s="11"/>
      <c r="J93" s="25" t="s">
        <v>312</v>
      </c>
      <c r="K93" s="25">
        <v>2</v>
      </c>
      <c r="L93" s="25">
        <v>20</v>
      </c>
      <c r="M93" s="25" t="s">
        <v>80</v>
      </c>
    </row>
    <row r="94" spans="1:13" x14ac:dyDescent="0.25">
      <c r="A94" s="11">
        <v>11</v>
      </c>
      <c r="B94" s="82" t="s">
        <v>43</v>
      </c>
      <c r="C94" s="101">
        <v>1901</v>
      </c>
      <c r="D94" s="83">
        <v>15</v>
      </c>
      <c r="E94" s="84">
        <f t="shared" si="4"/>
        <v>7.8905839032088372E-3</v>
      </c>
      <c r="F94" s="40">
        <v>6.74707935679288</v>
      </c>
      <c r="G94" s="85">
        <f t="shared" si="5"/>
        <v>101.2061903518932</v>
      </c>
      <c r="H94" s="11">
        <v>46</v>
      </c>
      <c r="I94" s="11"/>
      <c r="J94" s="25" t="s">
        <v>315</v>
      </c>
      <c r="L94" s="25">
        <v>279</v>
      </c>
      <c r="M94" s="25" t="s">
        <v>49</v>
      </c>
    </row>
    <row r="95" spans="1:13" x14ac:dyDescent="0.25">
      <c r="A95" s="11">
        <v>29</v>
      </c>
      <c r="B95" s="82" t="s">
        <v>78</v>
      </c>
      <c r="C95" s="120">
        <v>188</v>
      </c>
      <c r="D95" s="83">
        <v>14</v>
      </c>
      <c r="E95" s="84">
        <f t="shared" si="4"/>
        <v>7.4468085106382975E-2</v>
      </c>
      <c r="F95" s="40">
        <v>47.6</v>
      </c>
      <c r="G95" s="85">
        <f t="shared" si="5"/>
        <v>666.4</v>
      </c>
      <c r="H95" s="11">
        <v>82</v>
      </c>
      <c r="I95" s="11"/>
      <c r="J95" s="25" t="s">
        <v>110</v>
      </c>
      <c r="K95" s="25">
        <v>460</v>
      </c>
      <c r="L95" s="25">
        <v>60</v>
      </c>
      <c r="M95" s="25" t="s">
        <v>136</v>
      </c>
    </row>
    <row r="96" spans="1:13" x14ac:dyDescent="0.25">
      <c r="A96" s="11">
        <v>52</v>
      </c>
      <c r="B96" s="82" t="s">
        <v>70</v>
      </c>
      <c r="C96" s="101">
        <v>745</v>
      </c>
      <c r="D96" s="83">
        <v>2</v>
      </c>
      <c r="E96" s="84">
        <f t="shared" si="4"/>
        <v>2.6845637583892616E-3</v>
      </c>
      <c r="F96" s="40">
        <v>26.548672566371682</v>
      </c>
      <c r="G96" s="85">
        <f t="shared" si="5"/>
        <v>53.097345132743364</v>
      </c>
      <c r="H96" s="11">
        <v>20</v>
      </c>
      <c r="I96" s="11"/>
      <c r="L96" s="25">
        <v>1901</v>
      </c>
      <c r="M96" s="25" t="s">
        <v>43</v>
      </c>
    </row>
    <row r="97" spans="1:13" x14ac:dyDescent="0.25">
      <c r="A97" s="11">
        <v>95</v>
      </c>
      <c r="B97" s="82" t="s">
        <v>36</v>
      </c>
      <c r="C97" s="101">
        <v>97</v>
      </c>
      <c r="D97" s="83">
        <v>1</v>
      </c>
      <c r="E97" s="84">
        <f t="shared" si="4"/>
        <v>1.0309278350515464E-2</v>
      </c>
      <c r="F97" s="40">
        <v>59.41770647653</v>
      </c>
      <c r="G97" s="85">
        <f t="shared" si="5"/>
        <v>59.41770647653</v>
      </c>
      <c r="H97" s="11">
        <v>22</v>
      </c>
      <c r="I97" s="11"/>
      <c r="L97" s="25">
        <v>188</v>
      </c>
      <c r="M97" s="25" t="s">
        <v>78</v>
      </c>
    </row>
    <row r="98" spans="1:13" x14ac:dyDescent="0.25">
      <c r="A98" s="11">
        <v>96</v>
      </c>
      <c r="B98" s="82" t="s">
        <v>86</v>
      </c>
      <c r="C98" s="101">
        <v>160</v>
      </c>
      <c r="D98" s="83"/>
      <c r="E98" s="84">
        <f t="shared" si="4"/>
        <v>0</v>
      </c>
      <c r="F98" s="40">
        <v>48.138639281129656</v>
      </c>
      <c r="G98" s="85">
        <f t="shared" si="5"/>
        <v>0</v>
      </c>
      <c r="H98" s="11">
        <v>0</v>
      </c>
      <c r="I98" s="11"/>
      <c r="L98" s="25">
        <v>745</v>
      </c>
      <c r="M98" s="25" t="s">
        <v>70</v>
      </c>
    </row>
    <row r="99" spans="1:13" x14ac:dyDescent="0.25">
      <c r="A99" s="11">
        <v>55</v>
      </c>
      <c r="B99" s="82" t="s">
        <v>137</v>
      </c>
      <c r="C99" s="101">
        <v>293</v>
      </c>
      <c r="D99" s="83">
        <v>7</v>
      </c>
      <c r="E99" s="84">
        <f t="shared" si="4"/>
        <v>2.3890784982935155E-2</v>
      </c>
      <c r="F99" s="40">
        <v>44.117647058823529</v>
      </c>
      <c r="G99" s="85">
        <f t="shared" si="5"/>
        <v>308.8235294117647</v>
      </c>
      <c r="H99" s="11">
        <v>68</v>
      </c>
      <c r="I99" s="11"/>
      <c r="L99" s="25">
        <v>97</v>
      </c>
      <c r="M99" s="25" t="s">
        <v>36</v>
      </c>
    </row>
    <row r="100" spans="1:13" x14ac:dyDescent="0.25">
      <c r="A100" s="11">
        <v>97</v>
      </c>
      <c r="B100" s="82" t="s">
        <v>39</v>
      </c>
      <c r="C100" s="101">
        <v>163</v>
      </c>
      <c r="D100" s="83"/>
      <c r="E100" s="84">
        <f t="shared" si="4"/>
        <v>0</v>
      </c>
      <c r="F100" s="40">
        <v>48.138639281129656</v>
      </c>
      <c r="G100" s="85">
        <f t="shared" si="5"/>
        <v>0</v>
      </c>
      <c r="H100" s="11">
        <v>0</v>
      </c>
      <c r="I100" s="11"/>
      <c r="L100" s="25">
        <v>160</v>
      </c>
      <c r="M100" s="25" t="s">
        <v>86</v>
      </c>
    </row>
    <row r="101" spans="1:13" x14ac:dyDescent="0.25">
      <c r="A101" s="11">
        <v>98</v>
      </c>
      <c r="B101" s="82" t="s">
        <v>68</v>
      </c>
      <c r="C101" s="101">
        <v>0</v>
      </c>
      <c r="D101" s="83"/>
      <c r="E101" s="84" t="e">
        <f t="shared" si="4"/>
        <v>#DIV/0!</v>
      </c>
      <c r="F101" s="40">
        <v>92.592592592592595</v>
      </c>
      <c r="G101" s="85">
        <f t="shared" si="5"/>
        <v>0</v>
      </c>
      <c r="H101" s="11">
        <v>0</v>
      </c>
      <c r="I101" s="11"/>
      <c r="L101" s="25">
        <v>293</v>
      </c>
      <c r="M101" s="25" t="s">
        <v>137</v>
      </c>
    </row>
    <row r="102" spans="1:13" x14ac:dyDescent="0.25">
      <c r="A102" s="11">
        <v>99</v>
      </c>
      <c r="B102" s="82" t="s">
        <v>65</v>
      </c>
      <c r="C102" s="120">
        <v>280</v>
      </c>
      <c r="D102" s="83"/>
      <c r="E102" s="84">
        <f t="shared" si="4"/>
        <v>0</v>
      </c>
      <c r="F102" s="40">
        <v>45.5</v>
      </c>
      <c r="G102" s="85">
        <f t="shared" si="5"/>
        <v>0</v>
      </c>
      <c r="H102" s="11">
        <v>0</v>
      </c>
      <c r="I102" s="11"/>
      <c r="L102" s="25">
        <v>163</v>
      </c>
      <c r="M102" s="25" t="s">
        <v>39</v>
      </c>
    </row>
    <row r="103" spans="1:13" x14ac:dyDescent="0.25">
      <c r="A103" s="11">
        <v>100</v>
      </c>
      <c r="B103" s="82" t="s">
        <v>21</v>
      </c>
      <c r="C103" s="101">
        <v>90</v>
      </c>
      <c r="D103" s="83"/>
      <c r="E103" s="84">
        <f t="shared" si="4"/>
        <v>0</v>
      </c>
      <c r="F103" s="40">
        <v>61.374795417348608</v>
      </c>
      <c r="G103" s="85">
        <f t="shared" si="5"/>
        <v>0</v>
      </c>
      <c r="H103" s="11">
        <v>0</v>
      </c>
      <c r="I103" s="11"/>
      <c r="L103" s="25">
        <v>0</v>
      </c>
      <c r="M103" s="25" t="s">
        <v>68</v>
      </c>
    </row>
    <row r="104" spans="1:13" x14ac:dyDescent="0.25">
      <c r="A104" s="11">
        <v>25</v>
      </c>
      <c r="B104" s="82" t="s">
        <v>54</v>
      </c>
      <c r="C104" s="101">
        <v>64</v>
      </c>
      <c r="D104" s="83"/>
      <c r="E104" s="84">
        <f t="shared" ref="E104:E111" si="6">+D104/C104</f>
        <v>0</v>
      </c>
      <c r="F104" s="40">
        <v>80.818965517241381</v>
      </c>
      <c r="G104" s="85">
        <f t="shared" ref="G104:G111" si="7">+F104*D104</f>
        <v>0</v>
      </c>
      <c r="H104" s="11">
        <v>0</v>
      </c>
      <c r="I104" s="11"/>
      <c r="L104" s="25">
        <v>280</v>
      </c>
      <c r="M104" s="25" t="s">
        <v>65</v>
      </c>
    </row>
    <row r="105" spans="1:13" x14ac:dyDescent="0.25">
      <c r="A105" s="11">
        <v>101</v>
      </c>
      <c r="B105" s="82" t="s">
        <v>95</v>
      </c>
      <c r="C105" s="101">
        <v>20</v>
      </c>
      <c r="D105" s="83"/>
      <c r="E105" s="84">
        <f t="shared" si="6"/>
        <v>0</v>
      </c>
      <c r="F105" s="40">
        <v>92.592592592592595</v>
      </c>
      <c r="G105" s="85">
        <f t="shared" si="7"/>
        <v>0</v>
      </c>
      <c r="H105" s="11">
        <v>0</v>
      </c>
      <c r="I105" s="11"/>
      <c r="L105" s="25">
        <v>90</v>
      </c>
      <c r="M105" s="25" t="s">
        <v>21</v>
      </c>
    </row>
    <row r="106" spans="1:13" x14ac:dyDescent="0.25">
      <c r="A106" s="11">
        <v>102</v>
      </c>
      <c r="B106" s="82" t="s">
        <v>29</v>
      </c>
      <c r="C106" s="101">
        <v>75</v>
      </c>
      <c r="D106" s="83">
        <v>6</v>
      </c>
      <c r="E106" s="84">
        <f t="shared" si="6"/>
        <v>0.08</v>
      </c>
      <c r="F106" s="40">
        <v>69.044879171461446</v>
      </c>
      <c r="G106" s="85">
        <f t="shared" si="7"/>
        <v>414.26927502876867</v>
      </c>
      <c r="H106" s="11">
        <v>74</v>
      </c>
      <c r="I106" s="11"/>
      <c r="L106" s="25">
        <v>64</v>
      </c>
      <c r="M106" s="25" t="s">
        <v>54</v>
      </c>
    </row>
    <row r="107" spans="1:13" x14ac:dyDescent="0.25">
      <c r="A107" s="11">
        <v>103</v>
      </c>
      <c r="B107" s="82" t="s">
        <v>129</v>
      </c>
      <c r="C107" s="101">
        <v>38</v>
      </c>
      <c r="D107" s="83"/>
      <c r="E107" s="84">
        <f t="shared" si="6"/>
        <v>0</v>
      </c>
      <c r="F107" s="40">
        <v>92.592592592592595</v>
      </c>
      <c r="G107" s="85">
        <f t="shared" si="7"/>
        <v>0</v>
      </c>
      <c r="H107" s="11">
        <v>0</v>
      </c>
      <c r="I107" s="11"/>
      <c r="L107" s="25">
        <v>20</v>
      </c>
      <c r="M107" s="25" t="s">
        <v>95</v>
      </c>
    </row>
    <row r="108" spans="1:13" x14ac:dyDescent="0.25">
      <c r="A108" s="11">
        <v>1</v>
      </c>
      <c r="B108" s="82" t="s">
        <v>23</v>
      </c>
      <c r="C108" s="120">
        <v>603</v>
      </c>
      <c r="D108" s="83">
        <v>2</v>
      </c>
      <c r="E108" s="84">
        <f t="shared" si="6"/>
        <v>3.3167495854063019E-3</v>
      </c>
      <c r="F108" s="40">
        <v>30.303030303030305</v>
      </c>
      <c r="G108" s="85">
        <f t="shared" si="7"/>
        <v>60.606060606060609</v>
      </c>
      <c r="H108" s="11">
        <v>24</v>
      </c>
      <c r="I108" s="11"/>
      <c r="L108" s="25">
        <v>75</v>
      </c>
      <c r="M108" s="25" t="s">
        <v>29</v>
      </c>
    </row>
    <row r="109" spans="1:13" x14ac:dyDescent="0.25">
      <c r="A109" s="11">
        <v>41</v>
      </c>
      <c r="B109" s="82" t="s">
        <v>97</v>
      </c>
      <c r="C109" s="101">
        <v>55</v>
      </c>
      <c r="D109" s="83"/>
      <c r="E109" s="84">
        <f t="shared" si="6"/>
        <v>0</v>
      </c>
      <c r="F109" s="40">
        <v>86.182131571387544</v>
      </c>
      <c r="G109" s="85">
        <f t="shared" si="7"/>
        <v>0</v>
      </c>
      <c r="H109" s="11">
        <v>0</v>
      </c>
      <c r="I109" s="11"/>
      <c r="L109" s="25">
        <v>38</v>
      </c>
      <c r="M109" s="25" t="s">
        <v>129</v>
      </c>
    </row>
    <row r="110" spans="1:13" x14ac:dyDescent="0.25">
      <c r="A110" s="11">
        <v>104</v>
      </c>
      <c r="B110" s="82" t="s">
        <v>3</v>
      </c>
      <c r="C110" s="101">
        <v>52</v>
      </c>
      <c r="D110" s="83"/>
      <c r="E110" s="84">
        <f t="shared" si="6"/>
        <v>0</v>
      </c>
      <c r="F110" s="40">
        <v>92.592592592592595</v>
      </c>
      <c r="G110" s="85">
        <f t="shared" si="7"/>
        <v>0</v>
      </c>
      <c r="H110" s="11">
        <v>0</v>
      </c>
      <c r="I110" s="11"/>
      <c r="L110" s="25">
        <v>603</v>
      </c>
      <c r="M110" s="25" t="s">
        <v>23</v>
      </c>
    </row>
    <row r="111" spans="1:13" x14ac:dyDescent="0.25">
      <c r="A111" s="11">
        <v>50</v>
      </c>
      <c r="B111" s="82" t="s">
        <v>131</v>
      </c>
      <c r="C111" s="120">
        <v>107</v>
      </c>
      <c r="D111" s="83"/>
      <c r="E111" s="84">
        <f t="shared" si="6"/>
        <v>0</v>
      </c>
      <c r="F111" s="40">
        <v>56.169256693503094</v>
      </c>
      <c r="G111" s="85">
        <f t="shared" si="7"/>
        <v>0</v>
      </c>
      <c r="H111" s="11">
        <v>0</v>
      </c>
      <c r="I111" s="11"/>
      <c r="L111" s="25">
        <v>55</v>
      </c>
      <c r="M111" s="25" t="s">
        <v>97</v>
      </c>
    </row>
    <row r="112" spans="1:13" x14ac:dyDescent="0.25">
      <c r="A112" s="7"/>
      <c r="B112" s="121"/>
      <c r="C112" s="122"/>
      <c r="D112" s="7"/>
      <c r="E112" s="7"/>
      <c r="F112" s="79"/>
      <c r="G112" s="7"/>
      <c r="H112" s="7"/>
      <c r="I112" s="11"/>
      <c r="L112" s="25">
        <v>52</v>
      </c>
      <c r="M112" s="25" t="s">
        <v>3</v>
      </c>
    </row>
    <row r="113" spans="1:13" x14ac:dyDescent="0.25">
      <c r="A113" s="11"/>
      <c r="D113" s="83"/>
      <c r="E113" s="84"/>
      <c r="F113" s="87"/>
      <c r="G113" s="85"/>
      <c r="H113" s="11"/>
      <c r="I113" s="11"/>
      <c r="L113" s="25">
        <v>107</v>
      </c>
      <c r="M113" s="25" t="s">
        <v>131</v>
      </c>
    </row>
    <row r="114" spans="1:13" x14ac:dyDescent="0.25">
      <c r="A114" s="11"/>
      <c r="C114" s="83">
        <f>SUM(C9:C112)</f>
        <v>18326</v>
      </c>
      <c r="D114" s="83">
        <f>SUM(D9:D112)</f>
        <v>445</v>
      </c>
      <c r="E114" s="84"/>
      <c r="F114" s="40"/>
      <c r="G114" s="85"/>
      <c r="H114" s="11"/>
      <c r="I114" s="11"/>
    </row>
    <row r="115" spans="1:13" x14ac:dyDescent="0.25">
      <c r="A115" s="11"/>
      <c r="D115" s="83"/>
      <c r="E115" s="84"/>
      <c r="F115" s="87"/>
      <c r="G115" s="85"/>
      <c r="H115" s="11"/>
      <c r="I115" s="11"/>
    </row>
    <row r="116" spans="1:13" x14ac:dyDescent="0.25">
      <c r="A116" s="11"/>
      <c r="D116" s="83"/>
      <c r="E116" s="84"/>
      <c r="F116" s="40"/>
      <c r="G116" s="85"/>
      <c r="H116" s="11"/>
      <c r="I116" s="11"/>
    </row>
    <row r="117" spans="1:13" x14ac:dyDescent="0.25">
      <c r="A117" s="11"/>
      <c r="D117" s="83"/>
      <c r="E117" s="84"/>
      <c r="F117" s="40"/>
      <c r="G117" s="85"/>
      <c r="H117" s="11"/>
      <c r="I117" s="11"/>
    </row>
    <row r="118" spans="1:13" x14ac:dyDescent="0.25">
      <c r="A118" s="11"/>
      <c r="D118" s="83"/>
      <c r="E118" s="84"/>
      <c r="F118" s="40"/>
      <c r="G118" s="85"/>
      <c r="H118" s="11"/>
      <c r="I118" s="11"/>
    </row>
    <row r="119" spans="1:13" x14ac:dyDescent="0.25">
      <c r="D119" s="83"/>
      <c r="E119" s="84"/>
      <c r="F119" s="40"/>
      <c r="G119" s="85"/>
      <c r="H119" s="11"/>
    </row>
  </sheetData>
  <sortState xmlns:xlrd2="http://schemas.microsoft.com/office/spreadsheetml/2017/richdata2" ref="A8:H111">
    <sortCondition ref="B8:B111"/>
  </sortState>
  <pageMargins left="0.7" right="0.7" top="0.75" bottom="0.75" header="0.3" footer="0.3"/>
  <pageSetup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DE16-0A4E-4517-B959-E3FF5B4514E3}">
  <dimension ref="A1:P114"/>
  <sheetViews>
    <sheetView topLeftCell="A92" workbookViewId="0">
      <selection activeCell="L105" sqref="L105"/>
    </sheetView>
  </sheetViews>
  <sheetFormatPr defaultRowHeight="15" x14ac:dyDescent="0.25"/>
  <cols>
    <col min="1" max="1" width="10.28515625" customWidth="1"/>
    <col min="2" max="2" width="24.85546875" bestFit="1" customWidth="1"/>
    <col min="3" max="3" width="9" bestFit="1" customWidth="1"/>
    <col min="4" max="4" width="8.5703125" bestFit="1" customWidth="1"/>
    <col min="5" max="5" width="10.28515625" bestFit="1" customWidth="1"/>
    <col min="6" max="6" width="9" bestFit="1" customWidth="1"/>
    <col min="7" max="7" width="8.85546875" bestFit="1" customWidth="1"/>
    <col min="8" max="8" width="5.85546875" bestFit="1" customWidth="1"/>
    <col min="12" max="12" width="27.140625" bestFit="1" customWidth="1"/>
    <col min="13" max="13" width="13.140625" bestFit="1" customWidth="1"/>
  </cols>
  <sheetData>
    <row r="1" spans="1:16" ht="15.75" x14ac:dyDescent="0.25">
      <c r="A1" s="14" t="s">
        <v>159</v>
      </c>
      <c r="B1" s="14"/>
      <c r="C1" s="14"/>
      <c r="D1" s="14"/>
      <c r="E1" s="14"/>
      <c r="F1" s="76"/>
      <c r="G1" s="14"/>
      <c r="H1" s="14"/>
    </row>
    <row r="2" spans="1:16" x14ac:dyDescent="0.25">
      <c r="A2" s="7"/>
      <c r="B2" s="7"/>
      <c r="C2" s="77"/>
      <c r="D2" s="78"/>
      <c r="E2" s="119"/>
      <c r="F2" s="79"/>
      <c r="G2" s="7"/>
      <c r="H2" s="7"/>
    </row>
    <row r="3" spans="1:16" x14ac:dyDescent="0.25">
      <c r="A3" s="7"/>
      <c r="B3" s="7"/>
      <c r="C3" s="80"/>
      <c r="D3" s="7"/>
      <c r="E3" s="7"/>
      <c r="F3" s="79"/>
      <c r="G3" s="7"/>
      <c r="H3" s="7"/>
    </row>
    <row r="4" spans="1:16" x14ac:dyDescent="0.25">
      <c r="A4" s="7"/>
      <c r="B4" s="25"/>
      <c r="C4" s="77"/>
      <c r="D4" s="7" t="s">
        <v>478</v>
      </c>
      <c r="E4" s="7" t="s">
        <v>479</v>
      </c>
      <c r="F4" s="81"/>
      <c r="G4" s="7"/>
      <c r="H4" s="7"/>
      <c r="L4" t="s">
        <v>145</v>
      </c>
      <c r="M4" t="s">
        <v>335</v>
      </c>
      <c r="O4" t="s">
        <v>1</v>
      </c>
      <c r="P4" t="s">
        <v>0</v>
      </c>
    </row>
    <row r="5" spans="1:16" x14ac:dyDescent="0.25">
      <c r="A5" s="7"/>
      <c r="B5" s="7"/>
      <c r="C5" s="77"/>
      <c r="D5" s="7"/>
      <c r="E5" s="7"/>
      <c r="F5" s="81"/>
      <c r="G5" s="7"/>
      <c r="H5" s="7"/>
      <c r="L5" t="s">
        <v>249</v>
      </c>
      <c r="M5">
        <v>4</v>
      </c>
    </row>
    <row r="6" spans="1:16" x14ac:dyDescent="0.25">
      <c r="A6" s="7"/>
      <c r="B6" s="7"/>
      <c r="C6" s="77"/>
      <c r="D6" s="7"/>
      <c r="E6" s="7"/>
      <c r="F6" s="79"/>
      <c r="G6" s="7"/>
      <c r="H6" s="7"/>
      <c r="L6" t="s">
        <v>250</v>
      </c>
      <c r="M6">
        <v>2</v>
      </c>
    </row>
    <row r="7" spans="1:16" x14ac:dyDescent="0.25">
      <c r="A7" s="7" t="s">
        <v>117</v>
      </c>
      <c r="B7" s="7" t="s">
        <v>0</v>
      </c>
      <c r="C7" s="77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L7" t="s">
        <v>322</v>
      </c>
      <c r="M7">
        <v>2</v>
      </c>
    </row>
    <row r="8" spans="1:16" x14ac:dyDescent="0.25">
      <c r="A8" s="11">
        <v>45</v>
      </c>
      <c r="B8" s="82" t="s">
        <v>34</v>
      </c>
      <c r="C8" s="101">
        <v>72</v>
      </c>
      <c r="D8" s="83">
        <v>2</v>
      </c>
      <c r="E8" s="84">
        <f t="shared" ref="E8:E39" si="0">+D8/C8</f>
        <v>2.7777777777777776E-2</v>
      </c>
      <c r="F8" s="40">
        <v>72.39382239382239</v>
      </c>
      <c r="G8" s="85">
        <f t="shared" ref="G8:G39" si="1">+F8*D8</f>
        <v>144.78764478764478</v>
      </c>
      <c r="H8" s="11">
        <v>12</v>
      </c>
      <c r="L8" t="s">
        <v>58</v>
      </c>
      <c r="M8">
        <v>63</v>
      </c>
      <c r="O8">
        <v>72</v>
      </c>
      <c r="P8" t="s">
        <v>34</v>
      </c>
    </row>
    <row r="9" spans="1:16" x14ac:dyDescent="0.25">
      <c r="A9" s="11">
        <v>76</v>
      </c>
      <c r="B9" s="82" t="s">
        <v>127</v>
      </c>
      <c r="C9" s="101">
        <v>36</v>
      </c>
      <c r="D9" s="83"/>
      <c r="E9" s="84">
        <f t="shared" si="0"/>
        <v>0</v>
      </c>
      <c r="F9" s="40">
        <v>92.592592592592595</v>
      </c>
      <c r="G9" s="85">
        <f t="shared" si="1"/>
        <v>0</v>
      </c>
      <c r="H9" s="11">
        <v>0</v>
      </c>
      <c r="L9" t="s">
        <v>252</v>
      </c>
      <c r="M9">
        <v>3</v>
      </c>
      <c r="O9">
        <v>36</v>
      </c>
      <c r="P9" t="s">
        <v>127</v>
      </c>
    </row>
    <row r="10" spans="1:16" x14ac:dyDescent="0.25">
      <c r="A10" s="11">
        <v>1</v>
      </c>
      <c r="B10" s="82" t="s">
        <v>58</v>
      </c>
      <c r="C10" s="120">
        <v>265</v>
      </c>
      <c r="D10" s="83">
        <v>63</v>
      </c>
      <c r="E10" s="84">
        <f t="shared" si="0"/>
        <v>0.23773584905660378</v>
      </c>
      <c r="F10" s="40">
        <v>45.5</v>
      </c>
      <c r="G10" s="85">
        <f t="shared" si="1"/>
        <v>2866.5</v>
      </c>
      <c r="H10" s="11">
        <v>100</v>
      </c>
      <c r="L10" t="s">
        <v>31</v>
      </c>
      <c r="M10">
        <v>2</v>
      </c>
      <c r="O10">
        <v>265</v>
      </c>
      <c r="P10" t="s">
        <v>58</v>
      </c>
    </row>
    <row r="11" spans="1:16" x14ac:dyDescent="0.25">
      <c r="A11" s="11">
        <v>43</v>
      </c>
      <c r="B11" s="82" t="s">
        <v>82</v>
      </c>
      <c r="C11" s="101">
        <v>122</v>
      </c>
      <c r="D11" s="83">
        <v>3</v>
      </c>
      <c r="E11" s="84">
        <f t="shared" si="0"/>
        <v>2.4590163934426229E-2</v>
      </c>
      <c r="F11" s="40">
        <v>52.594670406732121</v>
      </c>
      <c r="G11" s="85">
        <f t="shared" si="1"/>
        <v>157.78401122019636</v>
      </c>
      <c r="H11" s="11">
        <v>16</v>
      </c>
      <c r="L11" t="s">
        <v>253</v>
      </c>
      <c r="M11">
        <v>4</v>
      </c>
      <c r="O11">
        <v>122</v>
      </c>
      <c r="P11" t="s">
        <v>82</v>
      </c>
    </row>
    <row r="12" spans="1:16" x14ac:dyDescent="0.25">
      <c r="A12" s="11">
        <v>59</v>
      </c>
      <c r="B12" s="82" t="s">
        <v>31</v>
      </c>
      <c r="C12" s="101">
        <v>351</v>
      </c>
      <c r="D12" s="83">
        <v>2</v>
      </c>
      <c r="E12" s="84">
        <f t="shared" si="0"/>
        <v>5.6980056980056983E-3</v>
      </c>
      <c r="F12" s="40">
        <v>40.54054054054054</v>
      </c>
      <c r="G12" s="85">
        <f t="shared" si="1"/>
        <v>81.081081081081081</v>
      </c>
      <c r="H12" s="11">
        <v>10</v>
      </c>
      <c r="L12" t="s">
        <v>254</v>
      </c>
      <c r="M12">
        <v>13</v>
      </c>
      <c r="O12">
        <v>351</v>
      </c>
      <c r="P12" t="s">
        <v>31</v>
      </c>
    </row>
    <row r="13" spans="1:16" x14ac:dyDescent="0.25">
      <c r="A13" s="11">
        <v>46</v>
      </c>
      <c r="B13" s="82" t="s">
        <v>64</v>
      </c>
      <c r="C13" s="101">
        <v>497</v>
      </c>
      <c r="D13" s="83">
        <v>4</v>
      </c>
      <c r="E13" s="84">
        <f t="shared" si="0"/>
        <v>8.0482897384305842E-3</v>
      </c>
      <c r="F13" s="40">
        <v>34.090909090909093</v>
      </c>
      <c r="G13" s="85">
        <f t="shared" si="1"/>
        <v>136.36363636363637</v>
      </c>
      <c r="H13" s="11">
        <v>10</v>
      </c>
      <c r="L13" t="s">
        <v>142</v>
      </c>
      <c r="M13">
        <v>1</v>
      </c>
      <c r="O13">
        <v>497</v>
      </c>
      <c r="P13" t="s">
        <v>64</v>
      </c>
    </row>
    <row r="14" spans="1:16" x14ac:dyDescent="0.25">
      <c r="A14" s="11">
        <v>23</v>
      </c>
      <c r="B14" s="82" t="s">
        <v>41</v>
      </c>
      <c r="C14" s="101">
        <v>28</v>
      </c>
      <c r="D14" s="83">
        <v>4</v>
      </c>
      <c r="E14" s="84">
        <f t="shared" si="0"/>
        <v>0.14285714285714285</v>
      </c>
      <c r="F14" s="40">
        <v>92.592592592592595</v>
      </c>
      <c r="G14" s="85">
        <f t="shared" si="1"/>
        <v>370.37037037037038</v>
      </c>
      <c r="H14" s="11">
        <v>56</v>
      </c>
      <c r="L14" t="s">
        <v>469</v>
      </c>
      <c r="M14">
        <v>1</v>
      </c>
      <c r="O14">
        <v>28</v>
      </c>
      <c r="P14" t="s">
        <v>41</v>
      </c>
    </row>
    <row r="15" spans="1:16" x14ac:dyDescent="0.25">
      <c r="A15" s="11">
        <v>19</v>
      </c>
      <c r="B15" s="82" t="s">
        <v>22</v>
      </c>
      <c r="C15" s="101">
        <v>423</v>
      </c>
      <c r="D15" s="83">
        <v>13</v>
      </c>
      <c r="E15" s="84">
        <f t="shared" si="0"/>
        <v>3.0732860520094562E-2</v>
      </c>
      <c r="F15" s="40">
        <v>37.037037037037038</v>
      </c>
      <c r="G15" s="85">
        <f t="shared" si="1"/>
        <v>481.48148148148152</v>
      </c>
      <c r="H15" s="11">
        <v>64</v>
      </c>
      <c r="L15" t="s">
        <v>257</v>
      </c>
      <c r="M15">
        <v>33</v>
      </c>
      <c r="O15">
        <v>423</v>
      </c>
      <c r="P15" t="s">
        <v>22</v>
      </c>
    </row>
    <row r="16" spans="1:16" x14ac:dyDescent="0.25">
      <c r="A16" s="11">
        <v>102</v>
      </c>
      <c r="B16" s="82" t="s">
        <v>7</v>
      </c>
      <c r="C16" s="101">
        <v>226</v>
      </c>
      <c r="D16" s="83"/>
      <c r="E16" s="84">
        <f t="shared" si="0"/>
        <v>0</v>
      </c>
      <c r="F16" s="40">
        <v>46.7</v>
      </c>
      <c r="G16" s="85">
        <f t="shared" si="1"/>
        <v>0</v>
      </c>
      <c r="H16" s="11">
        <v>0</v>
      </c>
      <c r="L16" t="s">
        <v>258</v>
      </c>
      <c r="M16">
        <v>26</v>
      </c>
      <c r="O16">
        <v>226</v>
      </c>
      <c r="P16" t="s">
        <v>7</v>
      </c>
    </row>
    <row r="17" spans="1:16" x14ac:dyDescent="0.25">
      <c r="A17" s="11">
        <v>75</v>
      </c>
      <c r="B17" s="82" t="s">
        <v>90</v>
      </c>
      <c r="C17" s="101">
        <v>31</v>
      </c>
      <c r="D17" s="83"/>
      <c r="E17" s="84">
        <f t="shared" si="0"/>
        <v>0</v>
      </c>
      <c r="F17" s="40">
        <v>92.592592592592595</v>
      </c>
      <c r="G17" s="85">
        <f t="shared" si="1"/>
        <v>0</v>
      </c>
      <c r="H17" s="11">
        <v>0</v>
      </c>
      <c r="L17" t="s">
        <v>259</v>
      </c>
      <c r="M17">
        <v>3</v>
      </c>
      <c r="O17">
        <v>31</v>
      </c>
      <c r="P17" t="s">
        <v>90</v>
      </c>
    </row>
    <row r="18" spans="1:16" x14ac:dyDescent="0.25">
      <c r="A18" s="11">
        <v>88</v>
      </c>
      <c r="B18" s="82" t="s">
        <v>98</v>
      </c>
      <c r="C18" s="101">
        <v>60</v>
      </c>
      <c r="D18" s="83"/>
      <c r="E18" s="84">
        <f t="shared" si="0"/>
        <v>0</v>
      </c>
      <c r="F18" s="40">
        <v>80.818965517241381</v>
      </c>
      <c r="G18" s="85">
        <f t="shared" si="1"/>
        <v>0</v>
      </c>
      <c r="H18" s="11">
        <v>0</v>
      </c>
      <c r="L18" t="s">
        <v>260</v>
      </c>
      <c r="M18">
        <v>10</v>
      </c>
      <c r="O18">
        <v>60</v>
      </c>
      <c r="P18" t="s">
        <v>98</v>
      </c>
    </row>
    <row r="19" spans="1:16" x14ac:dyDescent="0.25">
      <c r="A19" s="11">
        <v>52</v>
      </c>
      <c r="B19" s="82" t="s">
        <v>89</v>
      </c>
      <c r="C19" s="101">
        <v>30</v>
      </c>
      <c r="D19" s="83">
        <v>1</v>
      </c>
      <c r="E19" s="84">
        <f t="shared" si="0"/>
        <v>3.3333333333333333E-2</v>
      </c>
      <c r="F19" s="40">
        <v>92.592592592592595</v>
      </c>
      <c r="G19" s="85">
        <f t="shared" si="1"/>
        <v>92.592592592592595</v>
      </c>
      <c r="H19" s="11">
        <v>10</v>
      </c>
      <c r="L19" t="s">
        <v>146</v>
      </c>
      <c r="M19">
        <v>8</v>
      </c>
      <c r="O19">
        <v>30</v>
      </c>
      <c r="P19" t="s">
        <v>89</v>
      </c>
    </row>
    <row r="20" spans="1:16" x14ac:dyDescent="0.25">
      <c r="A20" s="11">
        <v>67</v>
      </c>
      <c r="B20" s="82" t="s">
        <v>60</v>
      </c>
      <c r="C20" s="101">
        <v>20</v>
      </c>
      <c r="D20" s="83"/>
      <c r="E20" s="84">
        <f t="shared" si="0"/>
        <v>0</v>
      </c>
      <c r="F20" s="40">
        <v>92.592592592592595</v>
      </c>
      <c r="G20" s="85">
        <f t="shared" si="1"/>
        <v>0</v>
      </c>
      <c r="H20" s="11">
        <v>0</v>
      </c>
      <c r="L20" t="s">
        <v>263</v>
      </c>
      <c r="M20">
        <v>3</v>
      </c>
      <c r="O20">
        <v>20</v>
      </c>
      <c r="P20" t="s">
        <v>60</v>
      </c>
    </row>
    <row r="21" spans="1:16" x14ac:dyDescent="0.25">
      <c r="A21" s="11">
        <v>73</v>
      </c>
      <c r="B21" s="82" t="s">
        <v>125</v>
      </c>
      <c r="C21" s="101">
        <v>29</v>
      </c>
      <c r="D21" s="7"/>
      <c r="E21" s="84">
        <f t="shared" si="0"/>
        <v>0</v>
      </c>
      <c r="F21" s="40">
        <v>92.592592592592595</v>
      </c>
      <c r="G21" s="85">
        <f t="shared" si="1"/>
        <v>0</v>
      </c>
      <c r="H21" s="11">
        <v>0</v>
      </c>
      <c r="L21" t="s">
        <v>264</v>
      </c>
      <c r="M21">
        <v>41</v>
      </c>
      <c r="O21">
        <v>29</v>
      </c>
      <c r="P21" t="s">
        <v>125</v>
      </c>
    </row>
    <row r="22" spans="1:16" x14ac:dyDescent="0.25">
      <c r="A22" s="11">
        <v>53</v>
      </c>
      <c r="B22" s="82" t="s">
        <v>61</v>
      </c>
      <c r="C22" s="101">
        <v>35</v>
      </c>
      <c r="D22" s="83">
        <v>1</v>
      </c>
      <c r="E22" s="84">
        <f t="shared" si="0"/>
        <v>2.8571428571428571E-2</v>
      </c>
      <c r="F22" s="40">
        <v>92.592592592592595</v>
      </c>
      <c r="G22" s="85">
        <f t="shared" si="1"/>
        <v>92.592592592592595</v>
      </c>
      <c r="H22" s="11">
        <v>10</v>
      </c>
      <c r="L22" t="s">
        <v>265</v>
      </c>
      <c r="M22">
        <v>3</v>
      </c>
      <c r="O22">
        <v>35</v>
      </c>
      <c r="P22" t="s">
        <v>61</v>
      </c>
    </row>
    <row r="23" spans="1:16" x14ac:dyDescent="0.25">
      <c r="A23" s="11">
        <v>7</v>
      </c>
      <c r="B23" s="82" t="s">
        <v>67</v>
      </c>
      <c r="C23" s="101">
        <v>216</v>
      </c>
      <c r="D23" s="83">
        <v>33</v>
      </c>
      <c r="E23" s="84">
        <f t="shared" si="0"/>
        <v>0.15277777777777779</v>
      </c>
      <c r="F23" s="40">
        <v>47</v>
      </c>
      <c r="G23" s="85">
        <f t="shared" si="1"/>
        <v>1551</v>
      </c>
      <c r="H23" s="11">
        <v>88</v>
      </c>
      <c r="L23" t="s">
        <v>79</v>
      </c>
      <c r="M23">
        <v>1</v>
      </c>
      <c r="O23">
        <v>216</v>
      </c>
      <c r="P23" t="s">
        <v>67</v>
      </c>
    </row>
    <row r="24" spans="1:16" x14ac:dyDescent="0.25">
      <c r="A24" s="11">
        <v>12</v>
      </c>
      <c r="B24" s="82" t="s">
        <v>27</v>
      </c>
      <c r="C24" s="101">
        <v>704</v>
      </c>
      <c r="D24" s="83">
        <v>26</v>
      </c>
      <c r="E24" s="84">
        <f t="shared" si="0"/>
        <v>3.6931818181818184E-2</v>
      </c>
      <c r="F24" s="40">
        <v>27.522935779816514</v>
      </c>
      <c r="G24" s="85">
        <f t="shared" si="1"/>
        <v>715.59633027522932</v>
      </c>
      <c r="H24" s="11">
        <v>78</v>
      </c>
      <c r="L24" t="s">
        <v>76</v>
      </c>
      <c r="M24">
        <v>7</v>
      </c>
      <c r="O24">
        <v>704</v>
      </c>
      <c r="P24" t="s">
        <v>27</v>
      </c>
    </row>
    <row r="25" spans="1:16" x14ac:dyDescent="0.25">
      <c r="A25" s="11">
        <v>47</v>
      </c>
      <c r="B25" s="82" t="s">
        <v>10</v>
      </c>
      <c r="C25" s="101">
        <v>311</v>
      </c>
      <c r="D25" s="83">
        <v>3</v>
      </c>
      <c r="E25" s="84">
        <f t="shared" si="0"/>
        <v>9.6463022508038593E-3</v>
      </c>
      <c r="F25" s="40">
        <v>42.857142857142854</v>
      </c>
      <c r="G25" s="85">
        <f t="shared" si="1"/>
        <v>128.57142857142856</v>
      </c>
      <c r="H25" s="11">
        <v>10</v>
      </c>
      <c r="L25" t="s">
        <v>470</v>
      </c>
      <c r="M25">
        <v>14</v>
      </c>
      <c r="O25">
        <v>311</v>
      </c>
      <c r="P25" t="s">
        <v>10</v>
      </c>
    </row>
    <row r="26" spans="1:16" x14ac:dyDescent="0.25">
      <c r="A26" s="11">
        <v>91</v>
      </c>
      <c r="B26" s="82" t="s">
        <v>88</v>
      </c>
      <c r="C26" s="101">
        <v>63</v>
      </c>
      <c r="D26" s="83"/>
      <c r="E26" s="84">
        <f t="shared" si="0"/>
        <v>0</v>
      </c>
      <c r="F26" s="40">
        <v>80.818965517241381</v>
      </c>
      <c r="G26" s="85">
        <f t="shared" si="1"/>
        <v>0</v>
      </c>
      <c r="H26" s="11">
        <v>0</v>
      </c>
      <c r="L26" t="s">
        <v>471</v>
      </c>
      <c r="M26">
        <v>8</v>
      </c>
      <c r="O26">
        <v>63</v>
      </c>
      <c r="P26" t="s">
        <v>88</v>
      </c>
    </row>
    <row r="27" spans="1:16" x14ac:dyDescent="0.25">
      <c r="A27" s="11">
        <v>18</v>
      </c>
      <c r="B27" s="82" t="s">
        <v>52</v>
      </c>
      <c r="C27" s="101">
        <v>151</v>
      </c>
      <c r="D27" s="83">
        <v>10</v>
      </c>
      <c r="E27" s="84">
        <f t="shared" si="0"/>
        <v>6.6225165562913912E-2</v>
      </c>
      <c r="F27" s="40">
        <v>48.6</v>
      </c>
      <c r="G27" s="85">
        <f t="shared" si="1"/>
        <v>486</v>
      </c>
      <c r="H27" s="11">
        <v>66</v>
      </c>
      <c r="L27" t="s">
        <v>269</v>
      </c>
      <c r="M27">
        <v>66</v>
      </c>
      <c r="O27">
        <v>151</v>
      </c>
      <c r="P27" t="s">
        <v>52</v>
      </c>
    </row>
    <row r="28" spans="1:16" x14ac:dyDescent="0.25">
      <c r="A28" s="11">
        <v>68</v>
      </c>
      <c r="B28" s="82" t="s">
        <v>56</v>
      </c>
      <c r="C28" s="101">
        <v>20</v>
      </c>
      <c r="D28" s="83"/>
      <c r="E28" s="84">
        <f t="shared" si="0"/>
        <v>0</v>
      </c>
      <c r="F28" s="40">
        <v>92.592592592592595</v>
      </c>
      <c r="G28" s="85">
        <f t="shared" si="1"/>
        <v>0</v>
      </c>
      <c r="H28" s="11">
        <v>0</v>
      </c>
      <c r="L28" t="s">
        <v>272</v>
      </c>
      <c r="M28">
        <v>3</v>
      </c>
      <c r="O28">
        <v>20</v>
      </c>
      <c r="P28" t="s">
        <v>56</v>
      </c>
    </row>
    <row r="29" spans="1:16" x14ac:dyDescent="0.25">
      <c r="A29" s="11">
        <v>31</v>
      </c>
      <c r="B29" s="82" t="s">
        <v>11</v>
      </c>
      <c r="C29" s="101">
        <v>506</v>
      </c>
      <c r="D29" s="83">
        <v>8</v>
      </c>
      <c r="E29" s="84">
        <f t="shared" si="0"/>
        <v>1.5810276679841896E-2</v>
      </c>
      <c r="F29" s="40">
        <v>33.707865168539328</v>
      </c>
      <c r="G29" s="85">
        <f t="shared" si="1"/>
        <v>269.66292134831463</v>
      </c>
      <c r="H29" s="11">
        <v>40</v>
      </c>
      <c r="L29" t="s">
        <v>273</v>
      </c>
      <c r="M29">
        <v>10</v>
      </c>
      <c r="O29">
        <v>506</v>
      </c>
      <c r="P29" t="s">
        <v>11</v>
      </c>
    </row>
    <row r="30" spans="1:16" x14ac:dyDescent="0.25">
      <c r="A30" s="11">
        <v>30</v>
      </c>
      <c r="B30" s="82" t="s">
        <v>62</v>
      </c>
      <c r="C30" s="101">
        <v>40</v>
      </c>
      <c r="D30" s="83">
        <v>3</v>
      </c>
      <c r="E30" s="84">
        <f t="shared" si="0"/>
        <v>7.4999999999999997E-2</v>
      </c>
      <c r="F30" s="40">
        <v>92.592592592592595</v>
      </c>
      <c r="G30" s="85">
        <f t="shared" si="1"/>
        <v>277.77777777777777</v>
      </c>
      <c r="H30" s="11">
        <v>44</v>
      </c>
      <c r="L30" t="s">
        <v>275</v>
      </c>
      <c r="M30">
        <v>4</v>
      </c>
      <c r="O30">
        <v>40</v>
      </c>
      <c r="P30" t="s">
        <v>62</v>
      </c>
    </row>
    <row r="31" spans="1:16" x14ac:dyDescent="0.25">
      <c r="A31" s="11">
        <v>5</v>
      </c>
      <c r="B31" s="82" t="s">
        <v>8</v>
      </c>
      <c r="C31" s="101">
        <v>291</v>
      </c>
      <c r="D31" s="83">
        <v>41</v>
      </c>
      <c r="E31" s="84">
        <f t="shared" si="0"/>
        <v>0.14089347079037801</v>
      </c>
      <c r="F31" s="40">
        <v>44.117647058823529</v>
      </c>
      <c r="G31" s="85">
        <f t="shared" si="1"/>
        <v>1808.8235294117646</v>
      </c>
      <c r="H31" s="11">
        <v>92</v>
      </c>
      <c r="L31" t="s">
        <v>112</v>
      </c>
      <c r="M31">
        <v>40</v>
      </c>
      <c r="O31">
        <v>291</v>
      </c>
      <c r="P31" t="s">
        <v>8</v>
      </c>
    </row>
    <row r="32" spans="1:16" x14ac:dyDescent="0.25">
      <c r="A32" s="11">
        <v>87</v>
      </c>
      <c r="B32" s="82" t="s">
        <v>38</v>
      </c>
      <c r="C32" s="101">
        <v>55</v>
      </c>
      <c r="D32" s="83"/>
      <c r="E32" s="84">
        <f t="shared" si="0"/>
        <v>0</v>
      </c>
      <c r="F32" s="40">
        <v>86.182131571387544</v>
      </c>
      <c r="G32" s="85">
        <f t="shared" si="1"/>
        <v>0</v>
      </c>
      <c r="H32" s="11">
        <v>0</v>
      </c>
      <c r="L32" t="s">
        <v>111</v>
      </c>
      <c r="M32">
        <v>4</v>
      </c>
      <c r="O32">
        <v>55</v>
      </c>
      <c r="P32" t="s">
        <v>38</v>
      </c>
    </row>
    <row r="33" spans="1:16" x14ac:dyDescent="0.25">
      <c r="A33" s="11">
        <v>35</v>
      </c>
      <c r="B33" s="82" t="s">
        <v>26</v>
      </c>
      <c r="C33" s="101">
        <v>83</v>
      </c>
      <c r="D33" s="83">
        <v>3</v>
      </c>
      <c r="E33" s="84">
        <f t="shared" si="0"/>
        <v>3.614457831325301E-2</v>
      </c>
      <c r="F33" s="40">
        <v>66.137566137566139</v>
      </c>
      <c r="G33" s="85">
        <f t="shared" si="1"/>
        <v>198.41269841269843</v>
      </c>
      <c r="H33" s="11">
        <v>32</v>
      </c>
      <c r="L33" t="s">
        <v>276</v>
      </c>
      <c r="M33">
        <v>14</v>
      </c>
      <c r="O33">
        <v>83</v>
      </c>
      <c r="P33" t="s">
        <v>26</v>
      </c>
    </row>
    <row r="34" spans="1:16" x14ac:dyDescent="0.25">
      <c r="A34" s="11">
        <v>69</v>
      </c>
      <c r="B34" s="82" t="s">
        <v>128</v>
      </c>
      <c r="C34" s="101">
        <v>20</v>
      </c>
      <c r="D34" s="83"/>
      <c r="E34" s="84">
        <f t="shared" si="0"/>
        <v>0</v>
      </c>
      <c r="F34" s="40">
        <v>92.592592592592595</v>
      </c>
      <c r="G34" s="85">
        <f t="shared" si="1"/>
        <v>0</v>
      </c>
      <c r="H34" s="11">
        <v>0</v>
      </c>
      <c r="L34" t="s">
        <v>157</v>
      </c>
      <c r="M34">
        <v>2</v>
      </c>
      <c r="O34">
        <v>20</v>
      </c>
      <c r="P34" t="s">
        <v>128</v>
      </c>
    </row>
    <row r="35" spans="1:16" x14ac:dyDescent="0.25">
      <c r="A35" s="11">
        <v>97</v>
      </c>
      <c r="B35" s="82" t="s">
        <v>91</v>
      </c>
      <c r="C35" s="101">
        <v>107</v>
      </c>
      <c r="D35" s="83"/>
      <c r="E35" s="84">
        <f t="shared" si="0"/>
        <v>0</v>
      </c>
      <c r="F35" s="40">
        <v>56.169256693503094</v>
      </c>
      <c r="G35" s="85">
        <f t="shared" si="1"/>
        <v>0</v>
      </c>
      <c r="H35" s="11">
        <v>0</v>
      </c>
      <c r="L35" t="s">
        <v>278</v>
      </c>
      <c r="M35">
        <v>1</v>
      </c>
      <c r="O35">
        <v>107</v>
      </c>
      <c r="P35" t="s">
        <v>91</v>
      </c>
    </row>
    <row r="36" spans="1:16" x14ac:dyDescent="0.25">
      <c r="A36" s="11">
        <v>55</v>
      </c>
      <c r="B36" s="82" t="s">
        <v>79</v>
      </c>
      <c r="C36" s="101">
        <v>50</v>
      </c>
      <c r="D36" s="83">
        <v>1</v>
      </c>
      <c r="E36" s="84">
        <f t="shared" si="0"/>
        <v>0.02</v>
      </c>
      <c r="F36" s="40">
        <v>92.592592592592595</v>
      </c>
      <c r="G36" s="85">
        <f t="shared" si="1"/>
        <v>92.592592592592595</v>
      </c>
      <c r="H36" s="11">
        <v>10</v>
      </c>
      <c r="O36">
        <v>50</v>
      </c>
      <c r="P36" t="s">
        <v>79</v>
      </c>
    </row>
    <row r="37" spans="1:16" x14ac:dyDescent="0.25">
      <c r="A37" s="11">
        <v>14</v>
      </c>
      <c r="B37" s="82" t="s">
        <v>143</v>
      </c>
      <c r="C37" s="101">
        <v>55</v>
      </c>
      <c r="D37" s="83">
        <v>7</v>
      </c>
      <c r="E37" s="84">
        <f t="shared" si="0"/>
        <v>0.12727272727272726</v>
      </c>
      <c r="F37" s="40">
        <v>86.182131571387544</v>
      </c>
      <c r="G37" s="85">
        <f t="shared" si="1"/>
        <v>603.27492099971278</v>
      </c>
      <c r="H37" s="11">
        <v>74</v>
      </c>
      <c r="O37">
        <v>55</v>
      </c>
      <c r="P37" t="s">
        <v>143</v>
      </c>
    </row>
    <row r="38" spans="1:16" x14ac:dyDescent="0.25">
      <c r="A38" s="11">
        <v>22</v>
      </c>
      <c r="B38" s="82" t="s">
        <v>6</v>
      </c>
      <c r="C38" s="101">
        <v>721</v>
      </c>
      <c r="D38" s="83">
        <v>14</v>
      </c>
      <c r="E38" s="84">
        <f t="shared" si="0"/>
        <v>1.9417475728155338E-2</v>
      </c>
      <c r="F38" s="40">
        <v>27.027027027027028</v>
      </c>
      <c r="G38" s="85">
        <f t="shared" si="1"/>
        <v>378.37837837837839</v>
      </c>
      <c r="H38" s="11">
        <v>58</v>
      </c>
      <c r="O38">
        <v>721</v>
      </c>
      <c r="P38" t="s">
        <v>6</v>
      </c>
    </row>
    <row r="39" spans="1:16" x14ac:dyDescent="0.25">
      <c r="A39" s="11">
        <v>15</v>
      </c>
      <c r="B39" s="82" t="s">
        <v>28</v>
      </c>
      <c r="C39" s="101">
        <v>73</v>
      </c>
      <c r="D39" s="83">
        <v>8</v>
      </c>
      <c r="E39" s="84">
        <f t="shared" si="0"/>
        <v>0.1095890410958904</v>
      </c>
      <c r="F39" s="40">
        <v>72.39382239382239</v>
      </c>
      <c r="G39" s="85">
        <f t="shared" si="1"/>
        <v>579.15057915057912</v>
      </c>
      <c r="H39" s="11">
        <v>72</v>
      </c>
      <c r="O39">
        <v>73</v>
      </c>
      <c r="P39" t="s">
        <v>28</v>
      </c>
    </row>
    <row r="40" spans="1:16" x14ac:dyDescent="0.25">
      <c r="A40" s="11">
        <v>2</v>
      </c>
      <c r="B40" s="82" t="s">
        <v>12</v>
      </c>
      <c r="C40" s="101">
        <v>590</v>
      </c>
      <c r="D40" s="83">
        <v>66</v>
      </c>
      <c r="E40" s="84">
        <f t="shared" ref="E40:E71" si="2">+D40/C40</f>
        <v>0.11186440677966102</v>
      </c>
      <c r="F40" s="40">
        <v>30.612244897959183</v>
      </c>
      <c r="G40" s="85">
        <f t="shared" ref="G40:G71" si="3">+F40*D40</f>
        <v>2020.408163265306</v>
      </c>
      <c r="H40" s="11">
        <v>98</v>
      </c>
      <c r="O40">
        <v>590</v>
      </c>
      <c r="P40" t="s">
        <v>12</v>
      </c>
    </row>
    <row r="41" spans="1:16" x14ac:dyDescent="0.25">
      <c r="A41" s="11">
        <v>99</v>
      </c>
      <c r="B41" s="82" t="s">
        <v>81</v>
      </c>
      <c r="C41" s="101">
        <v>125</v>
      </c>
      <c r="D41" s="83"/>
      <c r="E41" s="84">
        <f t="shared" si="2"/>
        <v>0</v>
      </c>
      <c r="F41" s="40">
        <v>51.679586563307488</v>
      </c>
      <c r="G41" s="85">
        <f t="shared" si="3"/>
        <v>0</v>
      </c>
      <c r="H41" s="11">
        <v>0</v>
      </c>
      <c r="O41">
        <v>125</v>
      </c>
      <c r="P41" t="s">
        <v>81</v>
      </c>
    </row>
    <row r="42" spans="1:16" x14ac:dyDescent="0.25">
      <c r="A42" s="11">
        <v>82</v>
      </c>
      <c r="B42" s="82" t="s">
        <v>30</v>
      </c>
      <c r="C42" s="101">
        <v>41</v>
      </c>
      <c r="D42" s="83"/>
      <c r="E42" s="84">
        <f t="shared" si="2"/>
        <v>0</v>
      </c>
      <c r="F42" s="40">
        <v>92.592592592592595</v>
      </c>
      <c r="G42" s="85">
        <f t="shared" si="3"/>
        <v>0</v>
      </c>
      <c r="H42" s="11">
        <v>0</v>
      </c>
      <c r="O42">
        <v>41</v>
      </c>
      <c r="P42" t="s">
        <v>30</v>
      </c>
    </row>
    <row r="43" spans="1:16" x14ac:dyDescent="0.25">
      <c r="A43" s="11">
        <v>28</v>
      </c>
      <c r="B43" s="82" t="s">
        <v>405</v>
      </c>
      <c r="C43" s="101">
        <v>25</v>
      </c>
      <c r="D43" s="83">
        <v>3</v>
      </c>
      <c r="E43" s="84">
        <f t="shared" si="2"/>
        <v>0.12</v>
      </c>
      <c r="F43" s="40">
        <v>92.592592592592595</v>
      </c>
      <c r="G43" s="85">
        <f t="shared" si="3"/>
        <v>277.77777777777777</v>
      </c>
      <c r="H43" s="11">
        <v>44</v>
      </c>
      <c r="O43">
        <v>25</v>
      </c>
      <c r="P43" t="s">
        <v>405</v>
      </c>
    </row>
    <row r="44" spans="1:16" x14ac:dyDescent="0.25">
      <c r="A44" s="11">
        <v>11</v>
      </c>
      <c r="B44" s="82" t="s">
        <v>57</v>
      </c>
      <c r="C44" s="101">
        <v>40</v>
      </c>
      <c r="D44" s="83">
        <v>10</v>
      </c>
      <c r="E44" s="84">
        <f t="shared" si="2"/>
        <v>0.25</v>
      </c>
      <c r="F44" s="40">
        <v>92.592592592592595</v>
      </c>
      <c r="G44" s="85">
        <f t="shared" si="3"/>
        <v>925.92592592592598</v>
      </c>
      <c r="H44" s="11">
        <v>80</v>
      </c>
      <c r="O44">
        <v>40</v>
      </c>
      <c r="P44" t="s">
        <v>57</v>
      </c>
    </row>
    <row r="45" spans="1:16" x14ac:dyDescent="0.25">
      <c r="A45" s="11">
        <v>84</v>
      </c>
      <c r="B45" s="82" t="s">
        <v>42</v>
      </c>
      <c r="C45" s="101">
        <v>45</v>
      </c>
      <c r="D45" s="83"/>
      <c r="E45" s="84">
        <f t="shared" si="2"/>
        <v>0</v>
      </c>
      <c r="F45" s="40">
        <v>92.592592592592595</v>
      </c>
      <c r="G45" s="85">
        <f t="shared" si="3"/>
        <v>0</v>
      </c>
      <c r="H45" s="11">
        <v>0</v>
      </c>
      <c r="O45">
        <v>45</v>
      </c>
      <c r="P45" t="s">
        <v>42</v>
      </c>
    </row>
    <row r="46" spans="1:16" x14ac:dyDescent="0.25">
      <c r="A46" s="11">
        <v>42</v>
      </c>
      <c r="B46" s="82" t="s">
        <v>5</v>
      </c>
      <c r="C46" s="101">
        <v>312</v>
      </c>
      <c r="D46" s="83">
        <v>4</v>
      </c>
      <c r="E46" s="84">
        <f t="shared" si="2"/>
        <v>1.282051282051282E-2</v>
      </c>
      <c r="F46" s="40">
        <v>42.857142857142854</v>
      </c>
      <c r="G46" s="85">
        <f t="shared" si="3"/>
        <v>171.42857142857142</v>
      </c>
      <c r="H46" s="11">
        <v>18</v>
      </c>
      <c r="O46">
        <v>312</v>
      </c>
      <c r="P46" t="s">
        <v>5</v>
      </c>
    </row>
    <row r="47" spans="1:16" x14ac:dyDescent="0.25">
      <c r="A47" s="11">
        <v>85</v>
      </c>
      <c r="B47" s="82" t="s">
        <v>316</v>
      </c>
      <c r="C47" s="101">
        <v>50</v>
      </c>
      <c r="D47" s="83"/>
      <c r="E47" s="84">
        <f t="shared" si="2"/>
        <v>0</v>
      </c>
      <c r="F47" s="40">
        <v>92.592592592592595</v>
      </c>
      <c r="G47" s="85">
        <f t="shared" si="3"/>
        <v>0</v>
      </c>
      <c r="H47" s="11">
        <v>0</v>
      </c>
      <c r="O47">
        <v>50</v>
      </c>
      <c r="P47" t="s">
        <v>316</v>
      </c>
    </row>
    <row r="48" spans="1:16" x14ac:dyDescent="0.25">
      <c r="A48" s="11">
        <v>4</v>
      </c>
      <c r="B48" s="82" t="s">
        <v>135</v>
      </c>
      <c r="C48" s="101">
        <v>235</v>
      </c>
      <c r="D48" s="83">
        <v>40</v>
      </c>
      <c r="E48" s="84">
        <f t="shared" si="2"/>
        <v>0.1702127659574468</v>
      </c>
      <c r="F48" s="40">
        <v>46.4</v>
      </c>
      <c r="G48" s="85">
        <f t="shared" si="3"/>
        <v>1856</v>
      </c>
      <c r="H48" s="11">
        <v>94</v>
      </c>
      <c r="O48">
        <v>235</v>
      </c>
      <c r="P48" t="s">
        <v>135</v>
      </c>
    </row>
    <row r="49" spans="1:16" x14ac:dyDescent="0.25">
      <c r="A49" s="11">
        <v>103</v>
      </c>
      <c r="B49" s="82" t="s">
        <v>50</v>
      </c>
      <c r="C49" s="101">
        <v>231</v>
      </c>
      <c r="D49" s="83"/>
      <c r="E49" s="84">
        <f t="shared" si="2"/>
        <v>0</v>
      </c>
      <c r="F49" s="40">
        <v>46.4</v>
      </c>
      <c r="G49" s="85">
        <f t="shared" si="3"/>
        <v>0</v>
      </c>
      <c r="H49" s="11">
        <v>0</v>
      </c>
      <c r="O49">
        <v>231</v>
      </c>
      <c r="P49" t="s">
        <v>50</v>
      </c>
    </row>
    <row r="50" spans="1:16" x14ac:dyDescent="0.25">
      <c r="A50" s="11">
        <v>44</v>
      </c>
      <c r="B50" s="82" t="s">
        <v>4</v>
      </c>
      <c r="C50" s="120">
        <v>385</v>
      </c>
      <c r="D50" s="83">
        <v>4</v>
      </c>
      <c r="E50" s="84">
        <f t="shared" si="2"/>
        <v>1.038961038961039E-2</v>
      </c>
      <c r="F50" s="40">
        <v>38.961038961038959</v>
      </c>
      <c r="G50" s="85">
        <f t="shared" si="3"/>
        <v>155.84415584415584</v>
      </c>
      <c r="H50" s="11">
        <v>14</v>
      </c>
      <c r="O50">
        <v>385</v>
      </c>
      <c r="P50" t="s">
        <v>4</v>
      </c>
    </row>
    <row r="51" spans="1:16" x14ac:dyDescent="0.25">
      <c r="A51" s="11">
        <v>77</v>
      </c>
      <c r="B51" s="82" t="s">
        <v>40</v>
      </c>
      <c r="C51" s="101">
        <v>36</v>
      </c>
      <c r="D51" s="83"/>
      <c r="E51" s="84">
        <f t="shared" si="2"/>
        <v>0</v>
      </c>
      <c r="F51" s="40">
        <v>92.592592592592595</v>
      </c>
      <c r="G51" s="85">
        <f t="shared" si="3"/>
        <v>0</v>
      </c>
      <c r="H51" s="11">
        <v>0</v>
      </c>
      <c r="O51">
        <v>36</v>
      </c>
      <c r="P51" t="s">
        <v>40</v>
      </c>
    </row>
    <row r="52" spans="1:16" x14ac:dyDescent="0.25">
      <c r="A52" s="11">
        <v>9</v>
      </c>
      <c r="B52" s="82" t="s">
        <v>17</v>
      </c>
      <c r="C52" s="101">
        <v>55</v>
      </c>
      <c r="D52" s="83">
        <v>14</v>
      </c>
      <c r="E52" s="84">
        <f t="shared" si="2"/>
        <v>0.25454545454545452</v>
      </c>
      <c r="F52" s="40">
        <v>86.182131571387544</v>
      </c>
      <c r="G52" s="85">
        <f t="shared" si="3"/>
        <v>1206.5498419994256</v>
      </c>
      <c r="H52" s="11">
        <v>84</v>
      </c>
      <c r="O52">
        <v>55</v>
      </c>
      <c r="P52" t="s">
        <v>17</v>
      </c>
    </row>
    <row r="53" spans="1:16" x14ac:dyDescent="0.25">
      <c r="A53" s="11">
        <v>48</v>
      </c>
      <c r="B53" s="82" t="s">
        <v>19</v>
      </c>
      <c r="C53" s="101">
        <v>140</v>
      </c>
      <c r="D53" s="83">
        <v>2</v>
      </c>
      <c r="E53" s="84">
        <f t="shared" si="2"/>
        <v>1.4285714285714285E-2</v>
      </c>
      <c r="F53" s="40">
        <v>49.8</v>
      </c>
      <c r="G53" s="85">
        <f t="shared" si="3"/>
        <v>99.6</v>
      </c>
      <c r="H53" s="11">
        <v>10</v>
      </c>
      <c r="O53">
        <v>140</v>
      </c>
      <c r="P53" t="s">
        <v>19</v>
      </c>
    </row>
    <row r="54" spans="1:16" x14ac:dyDescent="0.25">
      <c r="A54" s="11">
        <v>63</v>
      </c>
      <c r="B54" s="82" t="s">
        <v>18</v>
      </c>
      <c r="C54" s="101">
        <v>111</v>
      </c>
      <c r="D54" s="83">
        <v>1</v>
      </c>
      <c r="E54" s="84">
        <f t="shared" si="2"/>
        <v>9.0090090090090089E-3</v>
      </c>
      <c r="F54" s="40">
        <v>54.824561403508774</v>
      </c>
      <c r="G54" s="85">
        <f t="shared" si="3"/>
        <v>54.824561403508774</v>
      </c>
      <c r="H54" s="11">
        <v>10</v>
      </c>
      <c r="L54" t="s">
        <v>75</v>
      </c>
      <c r="M54">
        <v>2</v>
      </c>
      <c r="O54">
        <v>111</v>
      </c>
      <c r="P54" t="s">
        <v>18</v>
      </c>
    </row>
    <row r="55" spans="1:16" x14ac:dyDescent="0.25">
      <c r="A55" s="11">
        <v>70</v>
      </c>
      <c r="B55" s="82" t="s">
        <v>152</v>
      </c>
      <c r="C55" s="101">
        <v>20</v>
      </c>
      <c r="D55" s="83"/>
      <c r="E55" s="84">
        <f t="shared" si="2"/>
        <v>0</v>
      </c>
      <c r="F55" s="40">
        <v>92.592592592592595</v>
      </c>
      <c r="G55" s="85">
        <f t="shared" si="3"/>
        <v>0</v>
      </c>
      <c r="H55" s="11">
        <v>0</v>
      </c>
      <c r="L55" t="s">
        <v>472</v>
      </c>
      <c r="M55">
        <v>41</v>
      </c>
      <c r="O55">
        <v>20</v>
      </c>
      <c r="P55" t="s">
        <v>152</v>
      </c>
    </row>
    <row r="56" spans="1:16" x14ac:dyDescent="0.25">
      <c r="A56" s="11">
        <v>96</v>
      </c>
      <c r="B56" s="82" t="s">
        <v>87</v>
      </c>
      <c r="C56" s="101">
        <v>81</v>
      </c>
      <c r="D56" s="83"/>
      <c r="E56" s="84">
        <f t="shared" si="2"/>
        <v>0</v>
      </c>
      <c r="F56" s="40">
        <v>66.137566137566139</v>
      </c>
      <c r="G56" s="85">
        <f t="shared" si="3"/>
        <v>0</v>
      </c>
      <c r="H56" s="11">
        <v>0</v>
      </c>
      <c r="L56" t="s">
        <v>473</v>
      </c>
      <c r="M56">
        <v>9</v>
      </c>
      <c r="O56">
        <v>81</v>
      </c>
      <c r="P56" t="s">
        <v>87</v>
      </c>
    </row>
    <row r="57" spans="1:16" x14ac:dyDescent="0.25">
      <c r="A57" s="11">
        <v>51</v>
      </c>
      <c r="B57" s="82" t="s">
        <v>15</v>
      </c>
      <c r="C57" s="101">
        <v>175</v>
      </c>
      <c r="D57" s="83">
        <v>2</v>
      </c>
      <c r="E57" s="84">
        <f t="shared" si="2"/>
        <v>1.1428571428571429E-2</v>
      </c>
      <c r="F57" s="40">
        <v>47.82</v>
      </c>
      <c r="G57" s="85">
        <f t="shared" si="3"/>
        <v>95.64</v>
      </c>
      <c r="H57" s="11">
        <v>10</v>
      </c>
      <c r="L57" t="s">
        <v>474</v>
      </c>
      <c r="M57">
        <v>3</v>
      </c>
      <c r="O57">
        <v>175</v>
      </c>
      <c r="P57" t="s">
        <v>15</v>
      </c>
    </row>
    <row r="58" spans="1:16" x14ac:dyDescent="0.25">
      <c r="A58" s="11">
        <v>3</v>
      </c>
      <c r="B58" s="82" t="s">
        <v>37</v>
      </c>
      <c r="C58" s="101">
        <v>158</v>
      </c>
      <c r="D58" s="83">
        <v>41</v>
      </c>
      <c r="E58" s="84">
        <f t="shared" si="2"/>
        <v>0.25949367088607594</v>
      </c>
      <c r="F58" s="40">
        <v>48.379293662312527</v>
      </c>
      <c r="G58" s="85">
        <f t="shared" si="3"/>
        <v>1983.5510401548136</v>
      </c>
      <c r="H58" s="11">
        <v>96</v>
      </c>
      <c r="L58" t="s">
        <v>282</v>
      </c>
      <c r="M58">
        <v>2</v>
      </c>
      <c r="O58">
        <v>158</v>
      </c>
      <c r="P58" t="s">
        <v>37</v>
      </c>
    </row>
    <row r="59" spans="1:16" x14ac:dyDescent="0.25">
      <c r="A59" s="11">
        <v>95</v>
      </c>
      <c r="B59" s="82" t="s">
        <v>45</v>
      </c>
      <c r="C59" s="101">
        <v>78</v>
      </c>
      <c r="D59" s="83"/>
      <c r="E59" s="84">
        <f t="shared" si="2"/>
        <v>0</v>
      </c>
      <c r="F59" s="40">
        <v>69.044879171461446</v>
      </c>
      <c r="G59" s="85">
        <f t="shared" si="3"/>
        <v>0</v>
      </c>
      <c r="H59" s="11">
        <v>0</v>
      </c>
      <c r="L59" t="s">
        <v>126</v>
      </c>
      <c r="M59">
        <v>13</v>
      </c>
      <c r="O59">
        <v>78</v>
      </c>
      <c r="P59" t="s">
        <v>45</v>
      </c>
    </row>
    <row r="60" spans="1:16" x14ac:dyDescent="0.25">
      <c r="A60" s="11">
        <v>29</v>
      </c>
      <c r="B60" s="82" t="s">
        <v>71</v>
      </c>
      <c r="C60" s="101">
        <v>30</v>
      </c>
      <c r="D60" s="83">
        <v>3</v>
      </c>
      <c r="E60" s="84">
        <f t="shared" si="2"/>
        <v>0.1</v>
      </c>
      <c r="F60" s="40">
        <v>92.592592592592595</v>
      </c>
      <c r="G60" s="85">
        <f t="shared" si="3"/>
        <v>277.77777777777777</v>
      </c>
      <c r="H60" s="11">
        <v>44</v>
      </c>
      <c r="L60" t="s">
        <v>285</v>
      </c>
      <c r="M60">
        <v>1</v>
      </c>
      <c r="O60">
        <v>30</v>
      </c>
      <c r="P60" t="s">
        <v>71</v>
      </c>
    </row>
    <row r="61" spans="1:16" x14ac:dyDescent="0.25">
      <c r="A61" s="11">
        <v>39</v>
      </c>
      <c r="B61" s="82" t="s">
        <v>94</v>
      </c>
      <c r="C61" s="101">
        <v>35</v>
      </c>
      <c r="D61" s="83">
        <v>2</v>
      </c>
      <c r="E61" s="84">
        <f t="shared" si="2"/>
        <v>5.7142857142857141E-2</v>
      </c>
      <c r="F61" s="40">
        <v>92.592592592592595</v>
      </c>
      <c r="G61" s="85">
        <f t="shared" si="3"/>
        <v>185.18518518518519</v>
      </c>
      <c r="H61" s="11">
        <v>23</v>
      </c>
      <c r="L61" t="s">
        <v>327</v>
      </c>
      <c r="M61">
        <v>2</v>
      </c>
      <c r="O61">
        <v>35</v>
      </c>
      <c r="P61" t="s">
        <v>94</v>
      </c>
    </row>
    <row r="62" spans="1:16" x14ac:dyDescent="0.25">
      <c r="A62" s="11">
        <v>86</v>
      </c>
      <c r="B62" s="82" t="s">
        <v>66</v>
      </c>
      <c r="C62" s="101">
        <v>50</v>
      </c>
      <c r="D62" s="83"/>
      <c r="E62" s="84">
        <f t="shared" si="2"/>
        <v>0</v>
      </c>
      <c r="F62" s="40">
        <v>92.592592592592595</v>
      </c>
      <c r="G62" s="85">
        <f t="shared" si="3"/>
        <v>0</v>
      </c>
      <c r="H62" s="11">
        <v>0</v>
      </c>
      <c r="L62" t="s">
        <v>287</v>
      </c>
      <c r="M62">
        <v>6</v>
      </c>
      <c r="O62">
        <v>50</v>
      </c>
      <c r="P62" t="s">
        <v>66</v>
      </c>
    </row>
    <row r="63" spans="1:16" x14ac:dyDescent="0.25">
      <c r="A63" s="11">
        <v>80</v>
      </c>
      <c r="B63" s="82" t="s">
        <v>93</v>
      </c>
      <c r="C63" s="101">
        <v>39</v>
      </c>
      <c r="D63" s="83"/>
      <c r="E63" s="84">
        <f t="shared" si="2"/>
        <v>0</v>
      </c>
      <c r="F63" s="40">
        <v>92.592592592592595</v>
      </c>
      <c r="G63" s="85">
        <f t="shared" si="3"/>
        <v>0</v>
      </c>
      <c r="H63" s="11">
        <v>0</v>
      </c>
      <c r="L63" t="s">
        <v>288</v>
      </c>
      <c r="M63">
        <v>1</v>
      </c>
      <c r="O63">
        <v>39</v>
      </c>
      <c r="P63" t="s">
        <v>93</v>
      </c>
    </row>
    <row r="64" spans="1:16" x14ac:dyDescent="0.25">
      <c r="A64" s="11">
        <v>13</v>
      </c>
      <c r="B64" s="82" t="s">
        <v>14</v>
      </c>
      <c r="C64" s="101">
        <v>135</v>
      </c>
      <c r="D64" s="83">
        <v>13</v>
      </c>
      <c r="E64" s="84">
        <f t="shared" si="2"/>
        <v>9.6296296296296297E-2</v>
      </c>
      <c r="F64" s="40">
        <v>50.192404216161961</v>
      </c>
      <c r="G64" s="85">
        <f t="shared" si="3"/>
        <v>652.50125481010548</v>
      </c>
      <c r="H64" s="11">
        <v>76</v>
      </c>
      <c r="L64" t="s">
        <v>475</v>
      </c>
      <c r="M64">
        <v>4</v>
      </c>
      <c r="O64">
        <v>135</v>
      </c>
      <c r="P64" t="s">
        <v>14</v>
      </c>
    </row>
    <row r="65" spans="1:16" x14ac:dyDescent="0.25">
      <c r="A65" s="11">
        <v>57</v>
      </c>
      <c r="B65" s="82" t="s">
        <v>9</v>
      </c>
      <c r="C65" s="101">
        <v>53</v>
      </c>
      <c r="D65" s="83">
        <v>1</v>
      </c>
      <c r="E65" s="84">
        <f t="shared" si="2"/>
        <v>1.8867924528301886E-2</v>
      </c>
      <c r="F65" s="40">
        <v>92.592592592592595</v>
      </c>
      <c r="G65" s="85">
        <f t="shared" si="3"/>
        <v>92.592592592592595</v>
      </c>
      <c r="H65" s="11">
        <v>10</v>
      </c>
      <c r="L65" t="s">
        <v>290</v>
      </c>
      <c r="M65">
        <v>2</v>
      </c>
      <c r="O65">
        <v>53</v>
      </c>
      <c r="P65" t="s">
        <v>9</v>
      </c>
    </row>
    <row r="66" spans="1:16" x14ac:dyDescent="0.25">
      <c r="A66" s="11">
        <v>78</v>
      </c>
      <c r="B66" s="82" t="s">
        <v>33</v>
      </c>
      <c r="C66" s="101">
        <v>37</v>
      </c>
      <c r="D66" s="83"/>
      <c r="E66" s="84">
        <f t="shared" si="2"/>
        <v>0</v>
      </c>
      <c r="F66" s="40">
        <v>92.592592592592595</v>
      </c>
      <c r="G66" s="85">
        <f t="shared" si="3"/>
        <v>0</v>
      </c>
      <c r="H66" s="11">
        <v>0</v>
      </c>
      <c r="L66" t="s">
        <v>291</v>
      </c>
      <c r="M66">
        <v>10</v>
      </c>
      <c r="O66">
        <v>37</v>
      </c>
      <c r="P66" t="s">
        <v>33</v>
      </c>
    </row>
    <row r="67" spans="1:16" x14ac:dyDescent="0.25">
      <c r="A67" s="11">
        <v>41</v>
      </c>
      <c r="B67" s="82" t="s">
        <v>150</v>
      </c>
      <c r="C67" s="101">
        <v>41</v>
      </c>
      <c r="D67" s="83">
        <v>2</v>
      </c>
      <c r="E67" s="84">
        <f t="shared" si="2"/>
        <v>4.878048780487805E-2</v>
      </c>
      <c r="F67" s="40">
        <v>92.592592592592595</v>
      </c>
      <c r="G67" s="85">
        <f t="shared" si="3"/>
        <v>185.18518518518519</v>
      </c>
      <c r="H67" s="11">
        <v>23</v>
      </c>
      <c r="L67" t="s">
        <v>292</v>
      </c>
      <c r="M67">
        <v>18</v>
      </c>
      <c r="O67">
        <v>217</v>
      </c>
      <c r="P67" t="s">
        <v>16</v>
      </c>
    </row>
    <row r="68" spans="1:16" x14ac:dyDescent="0.25">
      <c r="A68" s="11">
        <v>27</v>
      </c>
      <c r="B68" s="82" t="s">
        <v>16</v>
      </c>
      <c r="C68" s="101">
        <v>217</v>
      </c>
      <c r="D68" s="83">
        <v>6</v>
      </c>
      <c r="E68" s="84">
        <f t="shared" si="2"/>
        <v>2.7649769585253458E-2</v>
      </c>
      <c r="F68" s="40">
        <v>47</v>
      </c>
      <c r="G68" s="85">
        <f t="shared" si="3"/>
        <v>282</v>
      </c>
      <c r="H68" s="11">
        <v>48</v>
      </c>
      <c r="L68" t="s">
        <v>293</v>
      </c>
      <c r="M68">
        <v>1</v>
      </c>
      <c r="O68">
        <v>41</v>
      </c>
      <c r="P68" t="s">
        <v>150</v>
      </c>
    </row>
    <row r="69" spans="1:16" x14ac:dyDescent="0.25">
      <c r="A69" s="11">
        <v>74</v>
      </c>
      <c r="B69" s="82" t="s">
        <v>96</v>
      </c>
      <c r="C69" s="101">
        <v>30</v>
      </c>
      <c r="D69" s="83"/>
      <c r="E69" s="84">
        <f t="shared" si="2"/>
        <v>0</v>
      </c>
      <c r="F69" s="40">
        <v>92.592592592592595</v>
      </c>
      <c r="G69" s="85">
        <f t="shared" si="3"/>
        <v>0</v>
      </c>
      <c r="H69" s="11">
        <v>0</v>
      </c>
      <c r="L69" t="s">
        <v>295</v>
      </c>
      <c r="M69">
        <v>27</v>
      </c>
      <c r="O69">
        <v>30</v>
      </c>
      <c r="P69" t="s">
        <v>96</v>
      </c>
    </row>
    <row r="70" spans="1:16" x14ac:dyDescent="0.25">
      <c r="A70" s="11">
        <v>81</v>
      </c>
      <c r="B70" s="82" t="s">
        <v>73</v>
      </c>
      <c r="C70" s="101">
        <v>40</v>
      </c>
      <c r="D70" s="83"/>
      <c r="E70" s="84">
        <f t="shared" si="2"/>
        <v>0</v>
      </c>
      <c r="F70" s="40">
        <v>92.592592592592595</v>
      </c>
      <c r="G70" s="85">
        <f t="shared" si="3"/>
        <v>0</v>
      </c>
      <c r="H70" s="11">
        <v>0</v>
      </c>
      <c r="L70" t="s">
        <v>476</v>
      </c>
      <c r="M70">
        <v>2</v>
      </c>
      <c r="O70">
        <v>40</v>
      </c>
      <c r="P70" t="s">
        <v>73</v>
      </c>
    </row>
    <row r="71" spans="1:16" x14ac:dyDescent="0.25">
      <c r="A71" s="11">
        <v>64</v>
      </c>
      <c r="B71" s="82" t="s">
        <v>46</v>
      </c>
      <c r="C71" s="101">
        <v>156</v>
      </c>
      <c r="D71" s="83">
        <v>1</v>
      </c>
      <c r="E71" s="84">
        <f t="shared" si="2"/>
        <v>6.41025641025641E-3</v>
      </c>
      <c r="F71" s="40">
        <v>48.379293662312527</v>
      </c>
      <c r="G71" s="85">
        <f t="shared" si="3"/>
        <v>48.379293662312527</v>
      </c>
      <c r="H71" s="11">
        <v>10</v>
      </c>
      <c r="L71" t="s">
        <v>296</v>
      </c>
      <c r="M71">
        <v>4</v>
      </c>
      <c r="O71">
        <v>156</v>
      </c>
      <c r="P71" t="s">
        <v>46</v>
      </c>
    </row>
    <row r="72" spans="1:16" x14ac:dyDescent="0.25">
      <c r="A72" s="11">
        <v>36</v>
      </c>
      <c r="B72" s="82" t="s">
        <v>24</v>
      </c>
      <c r="C72" s="101">
        <v>190</v>
      </c>
      <c r="D72" s="83">
        <v>4</v>
      </c>
      <c r="E72" s="84">
        <f t="shared" ref="E72:E103" si="4">+D72/C72</f>
        <v>2.1052631578947368E-2</v>
      </c>
      <c r="F72" s="40">
        <v>47.4</v>
      </c>
      <c r="G72" s="85">
        <f t="shared" ref="G72:G103" si="5">+F72*D72</f>
        <v>189.6</v>
      </c>
      <c r="H72" s="11">
        <v>30</v>
      </c>
      <c r="L72" t="s">
        <v>297</v>
      </c>
      <c r="M72">
        <v>15</v>
      </c>
      <c r="O72">
        <v>190</v>
      </c>
      <c r="P72" t="s">
        <v>24</v>
      </c>
    </row>
    <row r="73" spans="1:16" x14ac:dyDescent="0.25">
      <c r="A73" s="11">
        <v>60</v>
      </c>
      <c r="B73" s="82" t="s">
        <v>149</v>
      </c>
      <c r="C73" s="101">
        <v>588</v>
      </c>
      <c r="D73" s="83">
        <v>2</v>
      </c>
      <c r="E73" s="84">
        <f t="shared" si="4"/>
        <v>3.4013605442176869E-3</v>
      </c>
      <c r="F73" s="40">
        <v>30.927835051546392</v>
      </c>
      <c r="G73" s="85">
        <f t="shared" si="5"/>
        <v>61.855670103092784</v>
      </c>
      <c r="H73" s="11">
        <v>10</v>
      </c>
      <c r="L73" t="s">
        <v>298</v>
      </c>
      <c r="M73">
        <v>2</v>
      </c>
      <c r="O73">
        <v>588</v>
      </c>
      <c r="P73" t="s">
        <v>25</v>
      </c>
    </row>
    <row r="74" spans="1:16" x14ac:dyDescent="0.25">
      <c r="A74" s="11">
        <v>24</v>
      </c>
      <c r="B74" s="82" t="s">
        <v>13</v>
      </c>
      <c r="C74" s="120">
        <v>494</v>
      </c>
      <c r="D74" s="83">
        <v>10</v>
      </c>
      <c r="E74" s="84">
        <f t="shared" si="4"/>
        <v>2.0242914979757085E-2</v>
      </c>
      <c r="F74" s="40">
        <v>34.090909090909093</v>
      </c>
      <c r="G74" s="85">
        <f t="shared" si="5"/>
        <v>340.90909090909093</v>
      </c>
      <c r="H74" s="11">
        <v>54</v>
      </c>
      <c r="L74" t="s">
        <v>477</v>
      </c>
      <c r="M74">
        <v>6</v>
      </c>
      <c r="O74">
        <v>494</v>
      </c>
      <c r="P74" t="s">
        <v>13</v>
      </c>
    </row>
    <row r="75" spans="1:16" x14ac:dyDescent="0.25">
      <c r="A75" s="11">
        <v>8</v>
      </c>
      <c r="B75" s="82" t="s">
        <v>84</v>
      </c>
      <c r="C75" s="101">
        <v>70</v>
      </c>
      <c r="D75" s="83">
        <v>18</v>
      </c>
      <c r="E75" s="84">
        <f t="shared" si="4"/>
        <v>0.25714285714285712</v>
      </c>
      <c r="F75" s="40">
        <v>72.39382239382239</v>
      </c>
      <c r="G75" s="85">
        <f t="shared" si="5"/>
        <v>1303.0888030888029</v>
      </c>
      <c r="H75" s="11">
        <v>86</v>
      </c>
      <c r="L75" t="s">
        <v>63</v>
      </c>
      <c r="M75">
        <v>10</v>
      </c>
      <c r="O75">
        <v>70</v>
      </c>
      <c r="P75" t="s">
        <v>84</v>
      </c>
    </row>
    <row r="76" spans="1:16" x14ac:dyDescent="0.25">
      <c r="A76" s="11">
        <v>54</v>
      </c>
      <c r="B76" s="82" t="s">
        <v>59</v>
      </c>
      <c r="C76" s="101">
        <v>38</v>
      </c>
      <c r="D76" s="83">
        <v>1</v>
      </c>
      <c r="E76" s="84">
        <f t="shared" si="4"/>
        <v>2.6315789473684209E-2</v>
      </c>
      <c r="F76" s="40">
        <v>92.592592592592595</v>
      </c>
      <c r="G76" s="85">
        <f t="shared" si="5"/>
        <v>92.592592592592595</v>
      </c>
      <c r="H76" s="11">
        <v>10</v>
      </c>
      <c r="L76" t="s">
        <v>301</v>
      </c>
      <c r="M76">
        <v>5</v>
      </c>
      <c r="O76">
        <v>38</v>
      </c>
      <c r="P76" t="s">
        <v>59</v>
      </c>
    </row>
    <row r="77" spans="1:16" x14ac:dyDescent="0.25">
      <c r="A77" s="11">
        <v>49</v>
      </c>
      <c r="B77" s="82" t="s">
        <v>51</v>
      </c>
      <c r="C77" s="101">
        <v>141</v>
      </c>
      <c r="D77" s="83">
        <v>2</v>
      </c>
      <c r="E77" s="84">
        <f t="shared" si="4"/>
        <v>1.4184397163120567E-2</v>
      </c>
      <c r="F77" s="40">
        <v>49.8</v>
      </c>
      <c r="G77" s="85">
        <f t="shared" si="5"/>
        <v>99.6</v>
      </c>
      <c r="H77" s="11">
        <v>10</v>
      </c>
      <c r="L77" t="s">
        <v>32</v>
      </c>
      <c r="M77">
        <v>2</v>
      </c>
      <c r="O77">
        <v>141</v>
      </c>
      <c r="P77" t="s">
        <v>51</v>
      </c>
    </row>
    <row r="78" spans="1:16" x14ac:dyDescent="0.25">
      <c r="A78" s="11">
        <v>10</v>
      </c>
      <c r="B78" s="82" t="s">
        <v>20</v>
      </c>
      <c r="C78" s="101">
        <v>463</v>
      </c>
      <c r="D78" s="83">
        <v>27</v>
      </c>
      <c r="E78" s="84">
        <f t="shared" si="4"/>
        <v>5.8315334773218146E-2</v>
      </c>
      <c r="F78" s="40">
        <v>35.294117647058826</v>
      </c>
      <c r="G78" s="85">
        <f t="shared" si="5"/>
        <v>952.94117647058829</v>
      </c>
      <c r="H78" s="11">
        <v>82</v>
      </c>
      <c r="L78" t="s">
        <v>302</v>
      </c>
      <c r="M78">
        <v>2</v>
      </c>
      <c r="O78">
        <v>463</v>
      </c>
      <c r="P78" t="s">
        <v>20</v>
      </c>
    </row>
    <row r="79" spans="1:16" x14ac:dyDescent="0.25">
      <c r="A79" s="11">
        <v>25</v>
      </c>
      <c r="B79" s="82" t="s">
        <v>55</v>
      </c>
      <c r="C79" s="101">
        <v>70</v>
      </c>
      <c r="D79" s="83">
        <v>4</v>
      </c>
      <c r="E79" s="84">
        <f t="shared" si="4"/>
        <v>5.7142857142857141E-2</v>
      </c>
      <c r="F79" s="40">
        <v>72.39382239382239</v>
      </c>
      <c r="G79" s="85">
        <f t="shared" si="5"/>
        <v>289.57528957528956</v>
      </c>
      <c r="H79" s="11">
        <v>52</v>
      </c>
      <c r="L79" t="s">
        <v>304</v>
      </c>
      <c r="M79">
        <v>39</v>
      </c>
      <c r="O79">
        <v>70</v>
      </c>
      <c r="P79" t="s">
        <v>55</v>
      </c>
    </row>
    <row r="80" spans="1:16" x14ac:dyDescent="0.25">
      <c r="A80" s="11">
        <v>17</v>
      </c>
      <c r="B80" s="82" t="s">
        <v>69</v>
      </c>
      <c r="C80" s="101">
        <v>509</v>
      </c>
      <c r="D80" s="83">
        <v>15</v>
      </c>
      <c r="E80" s="84">
        <f t="shared" si="4"/>
        <v>2.9469548133595286E-2</v>
      </c>
      <c r="F80" s="40">
        <v>33.707865168539328</v>
      </c>
      <c r="G80" s="85">
        <f t="shared" si="5"/>
        <v>505.61797752808991</v>
      </c>
      <c r="H80" s="11">
        <v>68</v>
      </c>
      <c r="L80" t="s">
        <v>123</v>
      </c>
      <c r="M80">
        <v>11</v>
      </c>
      <c r="O80">
        <v>509</v>
      </c>
      <c r="P80" t="s">
        <v>69</v>
      </c>
    </row>
    <row r="81" spans="1:16" x14ac:dyDescent="0.25">
      <c r="A81" s="11">
        <v>40</v>
      </c>
      <c r="B81" s="82" t="s">
        <v>155</v>
      </c>
      <c r="C81" s="101">
        <v>38</v>
      </c>
      <c r="D81" s="83">
        <v>2</v>
      </c>
      <c r="E81" s="84">
        <f t="shared" si="4"/>
        <v>5.2631578947368418E-2</v>
      </c>
      <c r="F81" s="40">
        <v>92.592592592592595</v>
      </c>
      <c r="G81" s="85">
        <f t="shared" si="5"/>
        <v>185.18518518518519</v>
      </c>
      <c r="H81" s="11">
        <v>23</v>
      </c>
      <c r="L81" t="s">
        <v>306</v>
      </c>
      <c r="M81">
        <v>7</v>
      </c>
      <c r="O81">
        <v>38</v>
      </c>
      <c r="P81" t="s">
        <v>155</v>
      </c>
    </row>
    <row r="82" spans="1:16" x14ac:dyDescent="0.25">
      <c r="A82" s="11">
        <v>71</v>
      </c>
      <c r="B82" s="82" t="s">
        <v>156</v>
      </c>
      <c r="C82" s="101">
        <v>20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L82" t="s">
        <v>307</v>
      </c>
      <c r="M82">
        <v>1</v>
      </c>
      <c r="O82">
        <v>20</v>
      </c>
      <c r="P82" t="s">
        <v>156</v>
      </c>
    </row>
    <row r="83" spans="1:16" x14ac:dyDescent="0.25">
      <c r="A83" s="11">
        <v>26</v>
      </c>
      <c r="B83" s="82" t="s">
        <v>74</v>
      </c>
      <c r="C83" s="101">
        <v>176</v>
      </c>
      <c r="D83" s="83">
        <v>6</v>
      </c>
      <c r="E83" s="84">
        <f t="shared" si="4"/>
        <v>3.4090909090909088E-2</v>
      </c>
      <c r="F83" s="40">
        <v>47.82</v>
      </c>
      <c r="G83" s="85">
        <f t="shared" si="5"/>
        <v>286.92</v>
      </c>
      <c r="H83" s="11">
        <v>50</v>
      </c>
      <c r="L83" t="s">
        <v>65</v>
      </c>
      <c r="M83">
        <v>1</v>
      </c>
      <c r="O83">
        <v>176</v>
      </c>
      <c r="P83" t="s">
        <v>74</v>
      </c>
    </row>
    <row r="84" spans="1:16" x14ac:dyDescent="0.25">
      <c r="A84" s="11">
        <v>93</v>
      </c>
      <c r="B84" s="82" t="s">
        <v>72</v>
      </c>
      <c r="C84" s="101">
        <v>70</v>
      </c>
      <c r="D84" s="83"/>
      <c r="E84" s="84">
        <f t="shared" si="4"/>
        <v>0</v>
      </c>
      <c r="F84" s="40">
        <v>72.39382239382239</v>
      </c>
      <c r="G84" s="85">
        <f t="shared" si="5"/>
        <v>0</v>
      </c>
      <c r="H84" s="11">
        <v>0</v>
      </c>
      <c r="L84" t="s">
        <v>332</v>
      </c>
      <c r="M84">
        <v>1</v>
      </c>
      <c r="O84">
        <v>70</v>
      </c>
      <c r="P84" t="s">
        <v>72</v>
      </c>
    </row>
    <row r="85" spans="1:16" x14ac:dyDescent="0.25">
      <c r="A85" s="11">
        <v>20</v>
      </c>
      <c r="B85" s="82" t="s">
        <v>63</v>
      </c>
      <c r="C85" s="101">
        <v>283</v>
      </c>
      <c r="D85" s="83">
        <v>10</v>
      </c>
      <c r="E85" s="84">
        <f t="shared" si="4"/>
        <v>3.5335689045936397E-2</v>
      </c>
      <c r="F85" s="40">
        <v>45.5</v>
      </c>
      <c r="G85" s="85">
        <f t="shared" si="5"/>
        <v>455</v>
      </c>
      <c r="H85" s="11">
        <v>62</v>
      </c>
      <c r="L85" t="s">
        <v>310</v>
      </c>
      <c r="M85">
        <v>3</v>
      </c>
      <c r="O85">
        <v>283</v>
      </c>
      <c r="P85" t="s">
        <v>63</v>
      </c>
    </row>
    <row r="86" spans="1:16" x14ac:dyDescent="0.25">
      <c r="A86" s="11">
        <v>33</v>
      </c>
      <c r="B86" s="82" t="s">
        <v>53</v>
      </c>
      <c r="C86" s="101">
        <v>144</v>
      </c>
      <c r="D86" s="83">
        <v>5</v>
      </c>
      <c r="E86" s="84">
        <f t="shared" si="4"/>
        <v>3.4722222222222224E-2</v>
      </c>
      <c r="F86" s="40">
        <v>49.4</v>
      </c>
      <c r="G86" s="85">
        <f t="shared" si="5"/>
        <v>247</v>
      </c>
      <c r="H86" s="11">
        <v>36</v>
      </c>
      <c r="L86" t="s">
        <v>312</v>
      </c>
      <c r="M86">
        <v>54</v>
      </c>
      <c r="O86">
        <v>144</v>
      </c>
      <c r="P86" t="s">
        <v>53</v>
      </c>
    </row>
    <row r="87" spans="1:16" x14ac:dyDescent="0.25">
      <c r="A87" s="11">
        <v>50</v>
      </c>
      <c r="B87" s="82" t="s">
        <v>32</v>
      </c>
      <c r="C87" s="101">
        <v>157</v>
      </c>
      <c r="D87" s="83">
        <v>2</v>
      </c>
      <c r="E87" s="84">
        <f t="shared" si="4"/>
        <v>1.2738853503184714E-2</v>
      </c>
      <c r="F87" s="40">
        <v>48.379293662312527</v>
      </c>
      <c r="G87" s="85">
        <f t="shared" si="5"/>
        <v>96.758587324625054</v>
      </c>
      <c r="H87" s="11">
        <v>10</v>
      </c>
      <c r="L87" t="s">
        <v>313</v>
      </c>
      <c r="M87">
        <v>1</v>
      </c>
      <c r="O87">
        <v>157</v>
      </c>
      <c r="P87" t="s">
        <v>32</v>
      </c>
    </row>
    <row r="88" spans="1:16" x14ac:dyDescent="0.25">
      <c r="A88" s="11">
        <v>89</v>
      </c>
      <c r="B88" s="82" t="s">
        <v>35</v>
      </c>
      <c r="C88" s="101">
        <v>60</v>
      </c>
      <c r="D88" s="83"/>
      <c r="E88" s="84">
        <f t="shared" si="4"/>
        <v>0</v>
      </c>
      <c r="F88" s="40">
        <v>80.818965517241381</v>
      </c>
      <c r="G88" s="85">
        <f t="shared" si="5"/>
        <v>0</v>
      </c>
      <c r="H88" s="11">
        <v>0</v>
      </c>
      <c r="L88" t="s">
        <v>412</v>
      </c>
      <c r="M88">
        <v>1</v>
      </c>
      <c r="O88">
        <v>60</v>
      </c>
      <c r="P88" t="s">
        <v>35</v>
      </c>
    </row>
    <row r="89" spans="1:16" x14ac:dyDescent="0.25">
      <c r="A89" s="11">
        <v>83</v>
      </c>
      <c r="B89" s="82" t="s">
        <v>85</v>
      </c>
      <c r="C89" s="101">
        <v>44</v>
      </c>
      <c r="D89" s="83"/>
      <c r="E89" s="84">
        <f t="shared" si="4"/>
        <v>0</v>
      </c>
      <c r="F89" s="40">
        <v>92.592592592592595</v>
      </c>
      <c r="G89" s="85">
        <f t="shared" si="5"/>
        <v>0</v>
      </c>
      <c r="H89" s="11">
        <v>0</v>
      </c>
      <c r="L89" t="s">
        <v>315</v>
      </c>
      <c r="O89">
        <v>44</v>
      </c>
      <c r="P89" t="s">
        <v>85</v>
      </c>
    </row>
    <row r="90" spans="1:16" x14ac:dyDescent="0.25">
      <c r="A90" s="11">
        <v>94</v>
      </c>
      <c r="B90" s="82" t="s">
        <v>48</v>
      </c>
      <c r="C90" s="101">
        <v>75</v>
      </c>
      <c r="D90" s="83"/>
      <c r="E90" s="84">
        <f t="shared" si="4"/>
        <v>0</v>
      </c>
      <c r="F90" s="40">
        <v>69.044879171461446</v>
      </c>
      <c r="G90" s="85">
        <f t="shared" si="5"/>
        <v>0</v>
      </c>
      <c r="H90" s="11">
        <v>0</v>
      </c>
      <c r="L90" t="s">
        <v>110</v>
      </c>
      <c r="M90">
        <v>705</v>
      </c>
      <c r="O90">
        <v>75</v>
      </c>
      <c r="P90" t="s">
        <v>48</v>
      </c>
    </row>
    <row r="91" spans="1:16" x14ac:dyDescent="0.25">
      <c r="A91" s="11">
        <v>38</v>
      </c>
      <c r="B91" s="82" t="s">
        <v>80</v>
      </c>
      <c r="C91" s="101">
        <v>20</v>
      </c>
      <c r="D91" s="83">
        <v>2</v>
      </c>
      <c r="E91" s="84">
        <f t="shared" si="4"/>
        <v>0.1</v>
      </c>
      <c r="F91" s="40">
        <v>92.592592592592595</v>
      </c>
      <c r="G91" s="85">
        <f t="shared" si="5"/>
        <v>185.18518518518519</v>
      </c>
      <c r="H91" s="11">
        <v>23</v>
      </c>
      <c r="O91">
        <v>20</v>
      </c>
      <c r="P91" t="s">
        <v>80</v>
      </c>
    </row>
    <row r="92" spans="1:16" x14ac:dyDescent="0.25">
      <c r="A92" s="11">
        <v>104</v>
      </c>
      <c r="B92" s="82" t="s">
        <v>49</v>
      </c>
      <c r="C92" s="101">
        <v>279</v>
      </c>
      <c r="D92" s="83"/>
      <c r="E92" s="84">
        <f t="shared" si="4"/>
        <v>0</v>
      </c>
      <c r="F92" s="40">
        <v>45.2</v>
      </c>
      <c r="G92" s="85">
        <f t="shared" si="5"/>
        <v>0</v>
      </c>
      <c r="H92" s="11">
        <v>0</v>
      </c>
      <c r="O92">
        <v>279</v>
      </c>
      <c r="P92" t="s">
        <v>49</v>
      </c>
    </row>
    <row r="93" spans="1:16" x14ac:dyDescent="0.25">
      <c r="A93" s="11">
        <v>90</v>
      </c>
      <c r="B93" s="82" t="s">
        <v>136</v>
      </c>
      <c r="C93" s="101">
        <v>60</v>
      </c>
      <c r="D93" s="83"/>
      <c r="E93" s="84">
        <f t="shared" si="4"/>
        <v>0</v>
      </c>
      <c r="F93" s="40">
        <v>80.818965517241381</v>
      </c>
      <c r="G93" s="85">
        <f t="shared" si="5"/>
        <v>0</v>
      </c>
      <c r="H93" s="11">
        <v>0</v>
      </c>
      <c r="O93">
        <v>60</v>
      </c>
      <c r="P93" t="s">
        <v>136</v>
      </c>
    </row>
    <row r="94" spans="1:16" x14ac:dyDescent="0.25">
      <c r="A94" s="11">
        <v>32</v>
      </c>
      <c r="B94" s="82" t="s">
        <v>43</v>
      </c>
      <c r="C94" s="101">
        <v>1901</v>
      </c>
      <c r="D94" s="83">
        <v>39</v>
      </c>
      <c r="E94" s="84">
        <f t="shared" si="4"/>
        <v>2.0515518148342977E-2</v>
      </c>
      <c r="F94" s="40">
        <v>6.74707935679288</v>
      </c>
      <c r="G94" s="85">
        <f t="shared" si="5"/>
        <v>263.1360949149223</v>
      </c>
      <c r="H94" s="11">
        <v>38</v>
      </c>
      <c r="O94">
        <v>1901</v>
      </c>
      <c r="P94" t="s">
        <v>43</v>
      </c>
    </row>
    <row r="95" spans="1:16" x14ac:dyDescent="0.25">
      <c r="A95" s="11">
        <v>16</v>
      </c>
      <c r="B95" s="82" t="s">
        <v>78</v>
      </c>
      <c r="C95" s="101">
        <v>188</v>
      </c>
      <c r="D95" s="83">
        <v>11</v>
      </c>
      <c r="E95" s="84">
        <f t="shared" si="4"/>
        <v>5.8510638297872342E-2</v>
      </c>
      <c r="F95" s="40">
        <v>47.6</v>
      </c>
      <c r="G95" s="85">
        <f t="shared" si="5"/>
        <v>523.6</v>
      </c>
      <c r="H95" s="11">
        <v>70</v>
      </c>
      <c r="O95">
        <v>188</v>
      </c>
      <c r="P95" t="s">
        <v>78</v>
      </c>
    </row>
    <row r="96" spans="1:16" x14ac:dyDescent="0.25">
      <c r="A96" s="11">
        <v>37</v>
      </c>
      <c r="B96" s="82" t="s">
        <v>70</v>
      </c>
      <c r="C96" s="101">
        <v>745</v>
      </c>
      <c r="D96" s="83">
        <v>7</v>
      </c>
      <c r="E96" s="84">
        <f t="shared" si="4"/>
        <v>9.3959731543624154E-3</v>
      </c>
      <c r="F96" s="40">
        <v>26.548672566371682</v>
      </c>
      <c r="G96" s="85">
        <f t="shared" si="5"/>
        <v>185.84070796460176</v>
      </c>
      <c r="H96" s="11">
        <v>28</v>
      </c>
      <c r="O96">
        <v>745</v>
      </c>
      <c r="P96" t="s">
        <v>70</v>
      </c>
    </row>
    <row r="97" spans="1:16" x14ac:dyDescent="0.25">
      <c r="A97" s="11">
        <v>62</v>
      </c>
      <c r="B97" s="82" t="s">
        <v>36</v>
      </c>
      <c r="C97" s="101">
        <v>97</v>
      </c>
      <c r="D97" s="83">
        <v>1</v>
      </c>
      <c r="E97" s="84">
        <f t="shared" si="4"/>
        <v>1.0309278350515464E-2</v>
      </c>
      <c r="F97" s="40">
        <v>59.41770647653</v>
      </c>
      <c r="G97" s="85">
        <f t="shared" si="5"/>
        <v>59.41770647653</v>
      </c>
      <c r="H97" s="11">
        <v>10</v>
      </c>
      <c r="O97">
        <v>97</v>
      </c>
      <c r="P97" t="s">
        <v>36</v>
      </c>
    </row>
    <row r="98" spans="1:16" x14ac:dyDescent="0.25">
      <c r="A98" s="11">
        <v>100</v>
      </c>
      <c r="B98" s="82" t="s">
        <v>86</v>
      </c>
      <c r="C98" s="101">
        <v>160</v>
      </c>
      <c r="D98" s="83"/>
      <c r="E98" s="84">
        <f t="shared" si="4"/>
        <v>0</v>
      </c>
      <c r="F98" s="40">
        <v>48.138639281129656</v>
      </c>
      <c r="G98" s="85">
        <f t="shared" si="5"/>
        <v>0</v>
      </c>
      <c r="H98" s="11">
        <v>0</v>
      </c>
      <c r="O98">
        <v>160</v>
      </c>
      <c r="P98" t="s">
        <v>86</v>
      </c>
    </row>
    <row r="99" spans="1:16" x14ac:dyDescent="0.25">
      <c r="A99" s="11">
        <v>21</v>
      </c>
      <c r="B99" s="82" t="s">
        <v>137</v>
      </c>
      <c r="C99" s="101">
        <v>293</v>
      </c>
      <c r="D99" s="83">
        <v>9</v>
      </c>
      <c r="E99" s="84">
        <f t="shared" si="4"/>
        <v>3.0716723549488054E-2</v>
      </c>
      <c r="F99" s="40">
        <v>44.117647058823529</v>
      </c>
      <c r="G99" s="85">
        <f t="shared" si="5"/>
        <v>397.05882352941177</v>
      </c>
      <c r="H99" s="11">
        <v>60</v>
      </c>
      <c r="O99">
        <v>293</v>
      </c>
      <c r="P99" t="s">
        <v>137</v>
      </c>
    </row>
    <row r="100" spans="1:16" x14ac:dyDescent="0.25">
      <c r="A100" s="11">
        <v>101</v>
      </c>
      <c r="B100" s="82" t="s">
        <v>39</v>
      </c>
      <c r="C100" s="101">
        <v>163</v>
      </c>
      <c r="D100" s="83"/>
      <c r="E100" s="84">
        <f t="shared" si="4"/>
        <v>0</v>
      </c>
      <c r="F100" s="40">
        <v>48.138639281129656</v>
      </c>
      <c r="G100" s="85">
        <f t="shared" si="5"/>
        <v>0</v>
      </c>
      <c r="H100" s="11">
        <v>0</v>
      </c>
      <c r="O100">
        <v>163</v>
      </c>
      <c r="P100" t="s">
        <v>39</v>
      </c>
    </row>
    <row r="101" spans="1:16" x14ac:dyDescent="0.25">
      <c r="A101" s="11">
        <v>66</v>
      </c>
      <c r="B101" s="82" t="s">
        <v>68</v>
      </c>
      <c r="C101" s="101">
        <v>0</v>
      </c>
      <c r="D101" s="83"/>
      <c r="E101" s="84" t="e">
        <f t="shared" si="4"/>
        <v>#DIV/0!</v>
      </c>
      <c r="F101" s="40">
        <v>92.592592592592595</v>
      </c>
      <c r="G101" s="85">
        <f t="shared" si="5"/>
        <v>0</v>
      </c>
      <c r="H101" s="11">
        <v>0</v>
      </c>
      <c r="O101">
        <v>0</v>
      </c>
      <c r="P101" t="s">
        <v>68</v>
      </c>
    </row>
    <row r="102" spans="1:16" x14ac:dyDescent="0.25">
      <c r="A102" s="11">
        <v>65</v>
      </c>
      <c r="B102" s="82" t="s">
        <v>65</v>
      </c>
      <c r="C102" s="101">
        <v>281</v>
      </c>
      <c r="D102" s="83">
        <v>1</v>
      </c>
      <c r="E102" s="84">
        <f t="shared" si="4"/>
        <v>3.5587188612099642E-3</v>
      </c>
      <c r="F102" s="40">
        <v>45.5</v>
      </c>
      <c r="G102" s="85">
        <f t="shared" si="5"/>
        <v>45.5</v>
      </c>
      <c r="H102" s="11">
        <v>10</v>
      </c>
      <c r="O102">
        <v>281</v>
      </c>
      <c r="P102" t="s">
        <v>65</v>
      </c>
    </row>
    <row r="103" spans="1:16" x14ac:dyDescent="0.25">
      <c r="A103" s="11">
        <v>61</v>
      </c>
      <c r="B103" s="82" t="s">
        <v>21</v>
      </c>
      <c r="C103" s="101">
        <v>90</v>
      </c>
      <c r="D103" s="83">
        <v>1</v>
      </c>
      <c r="E103" s="84">
        <f t="shared" si="4"/>
        <v>1.1111111111111112E-2</v>
      </c>
      <c r="F103" s="40">
        <v>61.374795417348608</v>
      </c>
      <c r="G103" s="85">
        <f t="shared" si="5"/>
        <v>61.374795417348608</v>
      </c>
      <c r="H103" s="11">
        <v>10</v>
      </c>
      <c r="O103">
        <v>90</v>
      </c>
      <c r="P103" t="s">
        <v>21</v>
      </c>
    </row>
    <row r="104" spans="1:16" x14ac:dyDescent="0.25">
      <c r="A104" s="11">
        <v>92</v>
      </c>
      <c r="B104" s="82" t="s">
        <v>54</v>
      </c>
      <c r="C104" s="101">
        <v>64</v>
      </c>
      <c r="D104" s="83"/>
      <c r="E104" s="84">
        <f t="shared" ref="E104:E135" si="6">+D104/C104</f>
        <v>0</v>
      </c>
      <c r="F104" s="40">
        <v>80.818965517241381</v>
      </c>
      <c r="G104" s="85">
        <f t="shared" ref="G104:G135" si="7">+F104*D104</f>
        <v>0</v>
      </c>
      <c r="H104" s="11">
        <v>0</v>
      </c>
      <c r="O104">
        <v>64</v>
      </c>
      <c r="P104" t="s">
        <v>54</v>
      </c>
    </row>
    <row r="105" spans="1:16" x14ac:dyDescent="0.25">
      <c r="A105" s="11">
        <v>72</v>
      </c>
      <c r="B105" s="82" t="s">
        <v>95</v>
      </c>
      <c r="C105" s="101">
        <v>20</v>
      </c>
      <c r="D105" s="83"/>
      <c r="E105" s="84">
        <f t="shared" si="6"/>
        <v>0</v>
      </c>
      <c r="F105" s="40">
        <v>92.592592592592595</v>
      </c>
      <c r="G105" s="85">
        <f t="shared" si="7"/>
        <v>0</v>
      </c>
      <c r="H105" s="11">
        <v>0</v>
      </c>
      <c r="O105">
        <v>20</v>
      </c>
      <c r="P105" t="s">
        <v>95</v>
      </c>
    </row>
    <row r="106" spans="1:16" x14ac:dyDescent="0.25">
      <c r="A106" s="11">
        <v>34</v>
      </c>
      <c r="B106" s="82" t="s">
        <v>29</v>
      </c>
      <c r="C106" s="101">
        <v>75</v>
      </c>
      <c r="D106" s="83">
        <v>3</v>
      </c>
      <c r="E106" s="84">
        <f t="shared" si="6"/>
        <v>0.04</v>
      </c>
      <c r="F106" s="40">
        <v>69.044879171461446</v>
      </c>
      <c r="G106" s="85">
        <f t="shared" si="7"/>
        <v>207.13463751438434</v>
      </c>
      <c r="H106" s="11">
        <v>34</v>
      </c>
      <c r="O106">
        <v>75</v>
      </c>
      <c r="P106" t="s">
        <v>29</v>
      </c>
    </row>
    <row r="107" spans="1:16" x14ac:dyDescent="0.25">
      <c r="A107" s="11">
        <v>79</v>
      </c>
      <c r="B107" s="82" t="s">
        <v>129</v>
      </c>
      <c r="C107" s="101">
        <v>38</v>
      </c>
      <c r="D107" s="83"/>
      <c r="E107" s="84">
        <f t="shared" si="6"/>
        <v>0</v>
      </c>
      <c r="F107" s="40">
        <v>92.592592592592595</v>
      </c>
      <c r="G107" s="85">
        <f t="shared" si="7"/>
        <v>0</v>
      </c>
      <c r="H107" s="11">
        <v>0</v>
      </c>
      <c r="O107">
        <v>38</v>
      </c>
      <c r="P107" t="s">
        <v>129</v>
      </c>
    </row>
    <row r="108" spans="1:16" x14ac:dyDescent="0.25">
      <c r="A108" s="11">
        <v>6</v>
      </c>
      <c r="B108" s="82" t="s">
        <v>23</v>
      </c>
      <c r="C108" s="101">
        <v>603</v>
      </c>
      <c r="D108" s="83">
        <v>54</v>
      </c>
      <c r="E108" s="84">
        <f t="shared" si="6"/>
        <v>8.9552238805970144E-2</v>
      </c>
      <c r="F108" s="40">
        <v>30.303030303030305</v>
      </c>
      <c r="G108" s="85">
        <f t="shared" si="7"/>
        <v>1636.3636363636365</v>
      </c>
      <c r="H108" s="11">
        <v>90</v>
      </c>
      <c r="O108">
        <v>603</v>
      </c>
      <c r="P108" t="s">
        <v>23</v>
      </c>
    </row>
    <row r="109" spans="1:16" x14ac:dyDescent="0.25">
      <c r="A109" s="11">
        <v>58</v>
      </c>
      <c r="B109" s="82" t="s">
        <v>97</v>
      </c>
      <c r="C109" s="101">
        <v>55</v>
      </c>
      <c r="D109" s="83">
        <v>1</v>
      </c>
      <c r="E109" s="84">
        <f t="shared" si="6"/>
        <v>1.8181818181818181E-2</v>
      </c>
      <c r="F109" s="40">
        <v>86.182131571387544</v>
      </c>
      <c r="G109" s="85">
        <f t="shared" si="7"/>
        <v>86.182131571387544</v>
      </c>
      <c r="H109" s="11">
        <v>10</v>
      </c>
      <c r="O109">
        <v>55</v>
      </c>
      <c r="P109" t="s">
        <v>97</v>
      </c>
    </row>
    <row r="110" spans="1:16" x14ac:dyDescent="0.25">
      <c r="A110" s="11">
        <v>56</v>
      </c>
      <c r="B110" s="82" t="s">
        <v>3</v>
      </c>
      <c r="C110" s="101">
        <v>52</v>
      </c>
      <c r="D110" s="83">
        <v>1</v>
      </c>
      <c r="E110" s="84">
        <f t="shared" si="6"/>
        <v>1.9230769230769232E-2</v>
      </c>
      <c r="F110" s="40">
        <v>92.592592592592595</v>
      </c>
      <c r="G110" s="85">
        <f t="shared" si="7"/>
        <v>92.592592592592595</v>
      </c>
      <c r="H110" s="11">
        <v>10</v>
      </c>
      <c r="O110">
        <v>52</v>
      </c>
      <c r="P110" t="s">
        <v>3</v>
      </c>
    </row>
    <row r="111" spans="1:16" x14ac:dyDescent="0.25">
      <c r="A111" s="11">
        <v>98</v>
      </c>
      <c r="B111" s="82" t="s">
        <v>131</v>
      </c>
      <c r="C111" s="101">
        <v>107</v>
      </c>
      <c r="D111" s="83"/>
      <c r="E111" s="84">
        <f t="shared" si="6"/>
        <v>0</v>
      </c>
      <c r="F111" s="40">
        <v>56.169256693503094</v>
      </c>
      <c r="G111" s="85">
        <f t="shared" si="7"/>
        <v>0</v>
      </c>
      <c r="H111" s="11">
        <v>0</v>
      </c>
      <c r="O111">
        <v>107</v>
      </c>
      <c r="P111" t="s">
        <v>131</v>
      </c>
    </row>
    <row r="112" spans="1:16" x14ac:dyDescent="0.25">
      <c r="A112" s="7"/>
      <c r="B112" s="121"/>
      <c r="C112" s="122"/>
      <c r="D112" s="7"/>
      <c r="E112" s="7"/>
      <c r="F112" s="79"/>
      <c r="G112" s="7"/>
      <c r="H112" s="7"/>
    </row>
    <row r="113" spans="1:8" x14ac:dyDescent="0.25">
      <c r="A113" s="11"/>
      <c r="B113" s="25"/>
      <c r="C113" s="35"/>
      <c r="D113" s="83"/>
      <c r="E113" s="84"/>
      <c r="F113" s="87"/>
      <c r="G113" s="85"/>
      <c r="H113" s="11"/>
    </row>
    <row r="114" spans="1:8" x14ac:dyDescent="0.25">
      <c r="A114" s="11"/>
      <c r="B114" s="25"/>
      <c r="C114" s="83">
        <f>SUM(C9:C112)</f>
        <v>18336</v>
      </c>
      <c r="D114" s="83">
        <f>SUM(D9:D112)</f>
        <v>701</v>
      </c>
      <c r="E114" s="84"/>
      <c r="F114" s="40"/>
      <c r="G114" s="85"/>
      <c r="H114" s="11"/>
    </row>
  </sheetData>
  <sortState xmlns:xlrd2="http://schemas.microsoft.com/office/spreadsheetml/2017/richdata2" ref="A8:H111">
    <sortCondition ref="B8:B1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B4740-6603-40AD-957B-73E6139EB3FD}">
  <sheetPr>
    <tabColor theme="5" tint="-0.249977111117893"/>
  </sheetPr>
  <dimension ref="A1:AF108"/>
  <sheetViews>
    <sheetView workbookViewId="0">
      <pane ySplit="3" topLeftCell="A4" activePane="bottomLeft" state="frozen"/>
      <selection pane="bottomLeft" activeCell="O2" sqref="O2"/>
    </sheetView>
  </sheetViews>
  <sheetFormatPr defaultColWidth="8.85546875" defaultRowHeight="15" x14ac:dyDescent="0.25"/>
  <cols>
    <col min="1" max="1" width="23.42578125" style="48" customWidth="1"/>
    <col min="2" max="2" width="5.140625" style="117" customWidth="1"/>
    <col min="3" max="3" width="4.140625" style="117" customWidth="1"/>
    <col min="4" max="4" width="5.42578125" style="117" customWidth="1"/>
    <col min="5" max="5" width="4.42578125" style="117" customWidth="1"/>
    <col min="6" max="6" width="4.85546875" style="117" customWidth="1"/>
    <col min="7" max="7" width="4.140625" style="117" customWidth="1"/>
    <col min="8" max="8" width="5" style="117" customWidth="1"/>
    <col min="9" max="9" width="3.85546875" style="117" customWidth="1"/>
    <col min="10" max="10" width="5.140625" style="117" customWidth="1"/>
    <col min="11" max="11" width="4.42578125" style="117" customWidth="1"/>
    <col min="12" max="12" width="5.140625" style="117" customWidth="1"/>
    <col min="13" max="13" width="4.42578125" style="117" customWidth="1"/>
    <col min="14" max="14" width="5" style="117" customWidth="1"/>
    <col min="15" max="15" width="4.140625" style="117" customWidth="1"/>
    <col min="16" max="16" width="4" style="117" customWidth="1"/>
    <col min="17" max="17" width="3.85546875" style="117" customWidth="1"/>
    <col min="18" max="18" width="4.85546875" style="117" customWidth="1"/>
    <col min="19" max="19" width="4.5703125" style="117" customWidth="1"/>
    <col min="20" max="20" width="5.140625" style="117" customWidth="1"/>
    <col min="21" max="21" width="4.140625" style="117" customWidth="1"/>
    <col min="22" max="22" width="4.5703125" style="117" customWidth="1"/>
    <col min="23" max="23" width="4" style="117" customWidth="1"/>
    <col min="24" max="24" width="5.42578125" style="117" customWidth="1"/>
    <col min="25" max="25" width="4.5703125" style="118" customWidth="1"/>
    <col min="26" max="26" width="5.42578125" style="118" customWidth="1"/>
    <col min="27" max="27" width="23.42578125" style="48" customWidth="1"/>
    <col min="28" max="16384" width="8.85546875" style="115"/>
  </cols>
  <sheetData>
    <row r="1" spans="1:30" s="104" customFormat="1" x14ac:dyDescent="0.25">
      <c r="A1" s="124" t="s">
        <v>166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6"/>
    </row>
    <row r="2" spans="1:30" s="104" customFormat="1" ht="167.25" x14ac:dyDescent="0.25">
      <c r="A2" s="95" t="s">
        <v>0</v>
      </c>
      <c r="B2" s="105" t="s">
        <v>123</v>
      </c>
      <c r="C2" s="106" t="s">
        <v>144</v>
      </c>
      <c r="D2" s="105" t="s">
        <v>165</v>
      </c>
      <c r="E2" s="106" t="s">
        <v>144</v>
      </c>
      <c r="F2" s="105" t="s">
        <v>164</v>
      </c>
      <c r="G2" s="106" t="s">
        <v>144</v>
      </c>
      <c r="H2" s="105" t="s">
        <v>415</v>
      </c>
      <c r="I2" s="106" t="s">
        <v>144</v>
      </c>
      <c r="J2" s="105" t="s">
        <v>416</v>
      </c>
      <c r="K2" s="106" t="s">
        <v>144</v>
      </c>
      <c r="L2" s="105" t="s">
        <v>142</v>
      </c>
      <c r="M2" s="106" t="s">
        <v>144</v>
      </c>
      <c r="N2" s="105" t="s">
        <v>75</v>
      </c>
      <c r="O2" s="106" t="s">
        <v>144</v>
      </c>
      <c r="P2" s="105" t="s">
        <v>163</v>
      </c>
      <c r="Q2" s="106" t="s">
        <v>144</v>
      </c>
      <c r="R2" s="105" t="s">
        <v>162</v>
      </c>
      <c r="S2" s="106" t="s">
        <v>144</v>
      </c>
      <c r="T2" s="105" t="s">
        <v>126</v>
      </c>
      <c r="U2" s="106" t="s">
        <v>144</v>
      </c>
      <c r="V2" s="105" t="s">
        <v>293</v>
      </c>
      <c r="W2" s="106" t="s">
        <v>144</v>
      </c>
      <c r="X2" s="105" t="s">
        <v>161</v>
      </c>
      <c r="Y2" s="106" t="s">
        <v>144</v>
      </c>
      <c r="Z2" s="107" t="s">
        <v>1</v>
      </c>
      <c r="AA2" s="95" t="s">
        <v>0</v>
      </c>
      <c r="AB2" s="108"/>
    </row>
    <row r="3" spans="1:30" s="113" customFormat="1" ht="12" x14ac:dyDescent="0.2">
      <c r="A3" s="109"/>
      <c r="B3" s="110">
        <v>10</v>
      </c>
      <c r="C3" s="111"/>
      <c r="D3" s="110">
        <v>10</v>
      </c>
      <c r="E3" s="111"/>
      <c r="F3" s="110">
        <v>10</v>
      </c>
      <c r="G3" s="111"/>
      <c r="H3" s="110">
        <v>21</v>
      </c>
      <c r="I3" s="111"/>
      <c r="J3" s="112">
        <v>10</v>
      </c>
      <c r="K3" s="111"/>
      <c r="L3" s="110">
        <v>10</v>
      </c>
      <c r="M3" s="111"/>
      <c r="N3" s="110">
        <v>10</v>
      </c>
      <c r="O3" s="111"/>
      <c r="P3" s="110">
        <v>10</v>
      </c>
      <c r="Q3" s="111"/>
      <c r="R3" s="110" t="s">
        <v>160</v>
      </c>
      <c r="S3" s="111"/>
      <c r="T3" s="110">
        <v>15</v>
      </c>
      <c r="U3" s="111"/>
      <c r="V3" s="110">
        <v>10</v>
      </c>
      <c r="W3" s="111"/>
      <c r="X3" s="110">
        <v>15</v>
      </c>
      <c r="Y3" s="111"/>
      <c r="Z3" s="110"/>
      <c r="AA3" s="109"/>
    </row>
    <row r="4" spans="1:30" x14ac:dyDescent="0.25">
      <c r="A4" s="41" t="s">
        <v>34</v>
      </c>
      <c r="B4" s="97"/>
      <c r="C4" s="114"/>
      <c r="D4" s="97">
        <v>60</v>
      </c>
      <c r="E4" s="114">
        <v>7</v>
      </c>
      <c r="F4" s="97"/>
      <c r="G4" s="114"/>
      <c r="H4" s="97"/>
      <c r="I4" s="114"/>
      <c r="J4" s="97"/>
      <c r="K4" s="114"/>
      <c r="L4" s="97">
        <v>5</v>
      </c>
      <c r="M4" s="114"/>
      <c r="N4" s="97"/>
      <c r="O4" s="114"/>
      <c r="P4" s="97"/>
      <c r="Q4" s="114"/>
      <c r="R4" s="97"/>
      <c r="S4" s="114"/>
      <c r="T4" s="97"/>
      <c r="U4" s="114"/>
      <c r="V4" s="97"/>
      <c r="W4" s="114"/>
      <c r="X4" s="97"/>
      <c r="Y4" s="114"/>
      <c r="Z4" s="95">
        <f>SUM(B4:Y4)</f>
        <v>72</v>
      </c>
      <c r="AA4" s="41" t="s">
        <v>34</v>
      </c>
    </row>
    <row r="5" spans="1:30" x14ac:dyDescent="0.25">
      <c r="A5" s="41" t="s">
        <v>127</v>
      </c>
      <c r="B5" s="97"/>
      <c r="C5" s="114"/>
      <c r="D5" s="97">
        <v>30</v>
      </c>
      <c r="E5" s="114"/>
      <c r="F5" s="97"/>
      <c r="G5" s="114"/>
      <c r="H5" s="97">
        <v>6</v>
      </c>
      <c r="I5" s="114"/>
      <c r="J5" s="97"/>
      <c r="K5" s="114"/>
      <c r="L5" s="97"/>
      <c r="M5" s="114"/>
      <c r="N5" s="97"/>
      <c r="O5" s="114"/>
      <c r="P5" s="97"/>
      <c r="Q5" s="114"/>
      <c r="R5" s="97"/>
      <c r="S5" s="114"/>
      <c r="T5" s="97"/>
      <c r="U5" s="114"/>
      <c r="V5" s="97"/>
      <c r="W5" s="114"/>
      <c r="X5" s="97"/>
      <c r="Y5" s="114"/>
      <c r="Z5" s="95">
        <f>SUM(B5:Y5)</f>
        <v>36</v>
      </c>
      <c r="AA5" s="41" t="s">
        <v>127</v>
      </c>
    </row>
    <row r="6" spans="1:30" x14ac:dyDescent="0.25">
      <c r="A6" s="41" t="s">
        <v>58</v>
      </c>
      <c r="B6" s="97">
        <v>175</v>
      </c>
      <c r="C6" s="114"/>
      <c r="D6" s="97">
        <v>60</v>
      </c>
      <c r="E6" s="114">
        <v>8</v>
      </c>
      <c r="F6" s="97">
        <v>5</v>
      </c>
      <c r="G6" s="114"/>
      <c r="H6" s="97">
        <v>5</v>
      </c>
      <c r="I6" s="114"/>
      <c r="J6" s="97">
        <v>10</v>
      </c>
      <c r="K6" s="114"/>
      <c r="L6" s="97"/>
      <c r="M6" s="114"/>
      <c r="N6" s="97"/>
      <c r="O6" s="114"/>
      <c r="P6" s="97"/>
      <c r="Q6" s="114"/>
      <c r="R6" s="97"/>
      <c r="S6" s="114"/>
      <c r="T6" s="97">
        <v>2</v>
      </c>
      <c r="U6" s="114"/>
      <c r="V6" s="97"/>
      <c r="W6" s="114"/>
      <c r="X6" s="97"/>
      <c r="Y6" s="114"/>
      <c r="Z6" s="95">
        <f>SUM(B6:Y6)</f>
        <v>265</v>
      </c>
      <c r="AA6" s="41" t="s">
        <v>58</v>
      </c>
      <c r="AB6" s="104"/>
      <c r="AC6" s="104"/>
      <c r="AD6" s="104"/>
    </row>
    <row r="7" spans="1:30" x14ac:dyDescent="0.25">
      <c r="A7" s="41" t="s">
        <v>82</v>
      </c>
      <c r="B7" s="97">
        <v>90</v>
      </c>
      <c r="C7" s="114"/>
      <c r="D7" s="97">
        <v>30</v>
      </c>
      <c r="E7" s="114">
        <v>2</v>
      </c>
      <c r="F7" s="97"/>
      <c r="G7" s="114"/>
      <c r="H7" s="97"/>
      <c r="I7" s="114"/>
      <c r="J7" s="97"/>
      <c r="K7" s="114"/>
      <c r="L7" s="97"/>
      <c r="M7" s="114"/>
      <c r="N7" s="97"/>
      <c r="O7" s="114"/>
      <c r="P7" s="97"/>
      <c r="Q7" s="114"/>
      <c r="R7" s="97"/>
      <c r="S7" s="114"/>
      <c r="T7" s="97"/>
      <c r="U7" s="114"/>
      <c r="V7" s="97"/>
      <c r="W7" s="114"/>
      <c r="X7" s="97"/>
      <c r="Y7" s="114"/>
      <c r="Z7" s="95">
        <f t="shared" ref="Z7:Z64" si="0">SUM(B7:Y7)</f>
        <v>122</v>
      </c>
      <c r="AA7" s="41" t="s">
        <v>82</v>
      </c>
    </row>
    <row r="8" spans="1:30" x14ac:dyDescent="0.25">
      <c r="A8" s="41" t="s">
        <v>31</v>
      </c>
      <c r="B8" s="97">
        <v>100</v>
      </c>
      <c r="C8" s="114"/>
      <c r="D8" s="97">
        <v>190</v>
      </c>
      <c r="E8" s="114">
        <v>21</v>
      </c>
      <c r="F8" s="97">
        <v>10</v>
      </c>
      <c r="G8" s="114"/>
      <c r="H8" s="97">
        <v>10</v>
      </c>
      <c r="I8" s="114"/>
      <c r="J8" s="97"/>
      <c r="K8" s="114"/>
      <c r="L8" s="97"/>
      <c r="M8" s="114"/>
      <c r="N8" s="97"/>
      <c r="O8" s="114"/>
      <c r="P8" s="97">
        <v>15</v>
      </c>
      <c r="Q8" s="114"/>
      <c r="R8" s="97"/>
      <c r="S8" s="114">
        <v>5</v>
      </c>
      <c r="T8" s="97"/>
      <c r="U8" s="114"/>
      <c r="V8" s="97"/>
      <c r="W8" s="114"/>
      <c r="X8" s="97"/>
      <c r="Y8" s="114"/>
      <c r="Z8" s="95">
        <f t="shared" si="0"/>
        <v>351</v>
      </c>
      <c r="AA8" s="41" t="s">
        <v>31</v>
      </c>
    </row>
    <row r="9" spans="1:30" x14ac:dyDescent="0.25">
      <c r="A9" s="41" t="s">
        <v>64</v>
      </c>
      <c r="B9" s="97">
        <v>400</v>
      </c>
      <c r="C9" s="114"/>
      <c r="D9" s="97">
        <v>40</v>
      </c>
      <c r="E9" s="114">
        <v>15</v>
      </c>
      <c r="F9" s="97">
        <v>20</v>
      </c>
      <c r="G9" s="114"/>
      <c r="H9" s="97">
        <v>20</v>
      </c>
      <c r="I9" s="114"/>
      <c r="J9" s="97"/>
      <c r="K9" s="114"/>
      <c r="L9" s="97"/>
      <c r="M9" s="114"/>
      <c r="N9" s="97"/>
      <c r="O9" s="114"/>
      <c r="P9" s="97"/>
      <c r="Q9" s="114"/>
      <c r="R9" s="97"/>
      <c r="S9" s="114">
        <v>1</v>
      </c>
      <c r="T9" s="97"/>
      <c r="U9" s="114">
        <v>1</v>
      </c>
      <c r="V9" s="97"/>
      <c r="W9" s="114"/>
      <c r="X9" s="97"/>
      <c r="Y9" s="114"/>
      <c r="Z9" s="95">
        <f t="shared" si="0"/>
        <v>497</v>
      </c>
      <c r="AA9" s="41" t="s">
        <v>64</v>
      </c>
    </row>
    <row r="10" spans="1:30" x14ac:dyDescent="0.25">
      <c r="A10" s="41" t="s">
        <v>41</v>
      </c>
      <c r="B10" s="97">
        <v>20</v>
      </c>
      <c r="C10" s="114"/>
      <c r="D10" s="97">
        <v>7</v>
      </c>
      <c r="E10" s="114"/>
      <c r="F10" s="97"/>
      <c r="G10" s="114"/>
      <c r="H10" s="97"/>
      <c r="I10" s="114">
        <v>1</v>
      </c>
      <c r="J10" s="97"/>
      <c r="K10" s="114"/>
      <c r="L10" s="97"/>
      <c r="M10" s="114"/>
      <c r="N10" s="97"/>
      <c r="O10" s="114"/>
      <c r="P10" s="97"/>
      <c r="Q10" s="114"/>
      <c r="R10" s="97"/>
      <c r="S10" s="114"/>
      <c r="T10" s="97"/>
      <c r="U10" s="114"/>
      <c r="V10" s="97"/>
      <c r="W10" s="114"/>
      <c r="X10" s="97"/>
      <c r="Y10" s="114"/>
      <c r="Z10" s="95">
        <f t="shared" si="0"/>
        <v>28</v>
      </c>
      <c r="AA10" s="41" t="s">
        <v>41</v>
      </c>
    </row>
    <row r="11" spans="1:30" x14ac:dyDescent="0.25">
      <c r="A11" s="41" t="s">
        <v>22</v>
      </c>
      <c r="B11" s="97">
        <v>350</v>
      </c>
      <c r="C11" s="114">
        <v>6</v>
      </c>
      <c r="D11" s="97">
        <v>50</v>
      </c>
      <c r="E11" s="114">
        <v>8</v>
      </c>
      <c r="F11" s="97"/>
      <c r="G11" s="114">
        <v>1</v>
      </c>
      <c r="H11" s="97"/>
      <c r="I11" s="114"/>
      <c r="J11" s="97"/>
      <c r="K11" s="114"/>
      <c r="L11" s="97">
        <v>5</v>
      </c>
      <c r="M11" s="114">
        <v>2</v>
      </c>
      <c r="N11" s="97"/>
      <c r="O11" s="114"/>
      <c r="P11" s="97"/>
      <c r="Q11" s="114"/>
      <c r="R11" s="97"/>
      <c r="S11" s="114">
        <v>1</v>
      </c>
      <c r="T11" s="97"/>
      <c r="U11" s="114"/>
      <c r="V11" s="97"/>
      <c r="W11" s="114"/>
      <c r="X11" s="97"/>
      <c r="Y11" s="114"/>
      <c r="Z11" s="95">
        <f t="shared" si="0"/>
        <v>423</v>
      </c>
      <c r="AA11" s="41" t="s">
        <v>22</v>
      </c>
    </row>
    <row r="12" spans="1:30" x14ac:dyDescent="0.25">
      <c r="A12" s="41" t="s">
        <v>7</v>
      </c>
      <c r="B12" s="97">
        <v>140</v>
      </c>
      <c r="C12" s="114">
        <v>10</v>
      </c>
      <c r="D12" s="97">
        <v>25</v>
      </c>
      <c r="E12" s="114"/>
      <c r="F12" s="97">
        <v>5</v>
      </c>
      <c r="G12" s="114"/>
      <c r="H12" s="97"/>
      <c r="I12" s="114"/>
      <c r="J12" s="97">
        <v>5</v>
      </c>
      <c r="K12" s="114"/>
      <c r="L12" s="97"/>
      <c r="M12" s="114"/>
      <c r="N12" s="97"/>
      <c r="O12" s="114"/>
      <c r="P12" s="97"/>
      <c r="Q12" s="114">
        <v>22</v>
      </c>
      <c r="R12" s="97"/>
      <c r="S12" s="114">
        <v>17</v>
      </c>
      <c r="T12" s="97"/>
      <c r="U12" s="114">
        <v>2</v>
      </c>
      <c r="V12" s="97"/>
      <c r="W12" s="114"/>
      <c r="X12" s="97"/>
      <c r="Y12" s="114"/>
      <c r="Z12" s="95">
        <f t="shared" si="0"/>
        <v>226</v>
      </c>
      <c r="AA12" s="41" t="s">
        <v>7</v>
      </c>
    </row>
    <row r="13" spans="1:30" x14ac:dyDescent="0.25">
      <c r="A13" s="41" t="s">
        <v>90</v>
      </c>
      <c r="B13" s="97"/>
      <c r="C13" s="114"/>
      <c r="D13" s="97">
        <v>20</v>
      </c>
      <c r="E13" s="114">
        <v>11</v>
      </c>
      <c r="F13" s="97"/>
      <c r="G13" s="114"/>
      <c r="H13" s="97"/>
      <c r="I13" s="114"/>
      <c r="J13" s="97"/>
      <c r="K13" s="114"/>
      <c r="L13" s="97"/>
      <c r="M13" s="114"/>
      <c r="N13" s="97"/>
      <c r="O13" s="114"/>
      <c r="P13" s="97"/>
      <c r="Q13" s="114"/>
      <c r="R13" s="97"/>
      <c r="S13" s="114"/>
      <c r="T13" s="97"/>
      <c r="U13" s="114"/>
      <c r="V13" s="97"/>
      <c r="W13" s="114"/>
      <c r="X13" s="97"/>
      <c r="Y13" s="114"/>
      <c r="Z13" s="95">
        <f t="shared" si="0"/>
        <v>31</v>
      </c>
      <c r="AA13" s="41" t="s">
        <v>90</v>
      </c>
    </row>
    <row r="14" spans="1:30" x14ac:dyDescent="0.25">
      <c r="A14" s="41" t="s">
        <v>98</v>
      </c>
      <c r="B14" s="97"/>
      <c r="C14" s="114"/>
      <c r="D14" s="97">
        <v>50</v>
      </c>
      <c r="E14" s="114"/>
      <c r="F14" s="97"/>
      <c r="G14" s="114"/>
      <c r="H14" s="97"/>
      <c r="I14" s="114"/>
      <c r="J14" s="97">
        <v>10</v>
      </c>
      <c r="K14" s="114"/>
      <c r="L14" s="97"/>
      <c r="M14" s="114"/>
      <c r="N14" s="97"/>
      <c r="O14" s="114"/>
      <c r="P14" s="97"/>
      <c r="Q14" s="114"/>
      <c r="R14" s="97"/>
      <c r="S14" s="114"/>
      <c r="T14" s="97"/>
      <c r="U14" s="114"/>
      <c r="V14" s="97"/>
      <c r="W14" s="114"/>
      <c r="X14" s="97"/>
      <c r="Y14" s="114"/>
      <c r="Z14" s="95">
        <f t="shared" si="0"/>
        <v>60</v>
      </c>
      <c r="AA14" s="41" t="s">
        <v>98</v>
      </c>
    </row>
    <row r="15" spans="1:30" x14ac:dyDescent="0.25">
      <c r="A15" s="41" t="s">
        <v>89</v>
      </c>
      <c r="B15" s="97"/>
      <c r="C15" s="114"/>
      <c r="D15" s="97">
        <v>27</v>
      </c>
      <c r="E15" s="114">
        <v>1</v>
      </c>
      <c r="F15" s="97"/>
      <c r="G15" s="114"/>
      <c r="H15" s="97"/>
      <c r="I15" s="114"/>
      <c r="J15" s="97"/>
      <c r="K15" s="114"/>
      <c r="L15" s="97">
        <v>2</v>
      </c>
      <c r="M15" s="114"/>
      <c r="N15" s="97"/>
      <c r="O15" s="114"/>
      <c r="P15" s="97"/>
      <c r="Q15" s="114"/>
      <c r="R15" s="97"/>
      <c r="S15" s="114"/>
      <c r="T15" s="97"/>
      <c r="U15" s="114"/>
      <c r="V15" s="97"/>
      <c r="W15" s="114"/>
      <c r="X15" s="97"/>
      <c r="Y15" s="114"/>
      <c r="Z15" s="95">
        <f t="shared" si="0"/>
        <v>30</v>
      </c>
      <c r="AA15" s="41" t="s">
        <v>89</v>
      </c>
    </row>
    <row r="16" spans="1:30" x14ac:dyDescent="0.25">
      <c r="A16" s="41" t="s">
        <v>60</v>
      </c>
      <c r="B16" s="97">
        <v>20</v>
      </c>
      <c r="C16" s="114"/>
      <c r="D16" s="97"/>
      <c r="E16" s="114"/>
      <c r="F16" s="97"/>
      <c r="G16" s="114"/>
      <c r="H16" s="97"/>
      <c r="I16" s="114"/>
      <c r="J16" s="97"/>
      <c r="K16" s="114"/>
      <c r="L16" s="97"/>
      <c r="M16" s="114"/>
      <c r="N16" s="97"/>
      <c r="O16" s="114"/>
      <c r="P16" s="97"/>
      <c r="Q16" s="114"/>
      <c r="R16" s="97"/>
      <c r="S16" s="114"/>
      <c r="T16" s="97"/>
      <c r="U16" s="114"/>
      <c r="V16" s="97"/>
      <c r="W16" s="114"/>
      <c r="X16" s="97"/>
      <c r="Y16" s="114"/>
      <c r="Z16" s="95">
        <f t="shared" si="0"/>
        <v>20</v>
      </c>
      <c r="AA16" s="41" t="s">
        <v>60</v>
      </c>
    </row>
    <row r="17" spans="1:27" x14ac:dyDescent="0.25">
      <c r="A17" s="41" t="s">
        <v>125</v>
      </c>
      <c r="B17" s="97"/>
      <c r="C17" s="114"/>
      <c r="D17" s="97">
        <v>10</v>
      </c>
      <c r="E17" s="114">
        <v>19</v>
      </c>
      <c r="F17" s="97"/>
      <c r="G17" s="114"/>
      <c r="H17" s="97"/>
      <c r="I17" s="114"/>
      <c r="J17" s="97"/>
      <c r="K17" s="114"/>
      <c r="L17" s="97"/>
      <c r="M17" s="114"/>
      <c r="N17" s="97"/>
      <c r="O17" s="114"/>
      <c r="P17" s="97"/>
      <c r="Q17" s="114"/>
      <c r="R17" s="97"/>
      <c r="S17" s="114"/>
      <c r="T17" s="97"/>
      <c r="U17" s="114"/>
      <c r="V17" s="97"/>
      <c r="W17" s="114"/>
      <c r="X17" s="97"/>
      <c r="Y17" s="114"/>
      <c r="Z17" s="95">
        <f t="shared" si="0"/>
        <v>29</v>
      </c>
      <c r="AA17" s="41" t="s">
        <v>125</v>
      </c>
    </row>
    <row r="18" spans="1:27" x14ac:dyDescent="0.25">
      <c r="A18" s="41" t="s">
        <v>61</v>
      </c>
      <c r="B18" s="97"/>
      <c r="C18" s="114"/>
      <c r="D18" s="97">
        <v>30</v>
      </c>
      <c r="E18" s="114">
        <v>5</v>
      </c>
      <c r="F18" s="97"/>
      <c r="G18" s="114"/>
      <c r="H18" s="97"/>
      <c r="I18" s="114"/>
      <c r="J18" s="97"/>
      <c r="K18" s="114"/>
      <c r="L18" s="97"/>
      <c r="M18" s="114"/>
      <c r="N18" s="97"/>
      <c r="O18" s="114"/>
      <c r="P18" s="97"/>
      <c r="Q18" s="114"/>
      <c r="R18" s="97"/>
      <c r="S18" s="114"/>
      <c r="T18" s="97"/>
      <c r="U18" s="114"/>
      <c r="V18" s="97"/>
      <c r="W18" s="114"/>
      <c r="X18" s="97"/>
      <c r="Y18" s="114"/>
      <c r="Z18" s="95">
        <f t="shared" si="0"/>
        <v>35</v>
      </c>
      <c r="AA18" s="41" t="s">
        <v>61</v>
      </c>
    </row>
    <row r="19" spans="1:27" x14ac:dyDescent="0.25">
      <c r="A19" s="41" t="s">
        <v>67</v>
      </c>
      <c r="B19" s="97">
        <v>150</v>
      </c>
      <c r="C19" s="114">
        <v>1</v>
      </c>
      <c r="D19" s="97">
        <v>60</v>
      </c>
      <c r="E19" s="114">
        <v>3</v>
      </c>
      <c r="F19" s="97"/>
      <c r="G19" s="114"/>
      <c r="H19" s="97"/>
      <c r="I19" s="114"/>
      <c r="J19" s="97"/>
      <c r="K19" s="114"/>
      <c r="L19" s="97"/>
      <c r="M19" s="114"/>
      <c r="N19" s="97"/>
      <c r="O19" s="114"/>
      <c r="P19" s="97"/>
      <c r="Q19" s="114">
        <v>1</v>
      </c>
      <c r="R19" s="97"/>
      <c r="S19" s="114">
        <v>1</v>
      </c>
      <c r="T19" s="97"/>
      <c r="U19" s="114"/>
      <c r="V19" s="97"/>
      <c r="W19" s="114"/>
      <c r="X19" s="97"/>
      <c r="Y19" s="114"/>
      <c r="Z19" s="95">
        <f t="shared" si="0"/>
        <v>216</v>
      </c>
      <c r="AA19" s="41" t="s">
        <v>67</v>
      </c>
    </row>
    <row r="20" spans="1:27" x14ac:dyDescent="0.25">
      <c r="A20" s="41" t="s">
        <v>27</v>
      </c>
      <c r="B20" s="97">
        <v>600</v>
      </c>
      <c r="C20" s="114"/>
      <c r="D20" s="97">
        <v>1</v>
      </c>
      <c r="E20" s="114">
        <v>27</v>
      </c>
      <c r="F20" s="97">
        <v>10</v>
      </c>
      <c r="G20" s="114">
        <v>2</v>
      </c>
      <c r="H20" s="97">
        <v>15</v>
      </c>
      <c r="I20" s="114"/>
      <c r="J20" s="97"/>
      <c r="K20" s="114"/>
      <c r="L20" s="97">
        <v>25</v>
      </c>
      <c r="M20" s="114"/>
      <c r="N20" s="97"/>
      <c r="O20" s="114"/>
      <c r="P20" s="97">
        <v>22</v>
      </c>
      <c r="Q20" s="114"/>
      <c r="R20" s="97"/>
      <c r="S20" s="114"/>
      <c r="T20" s="97">
        <v>2</v>
      </c>
      <c r="U20" s="114"/>
      <c r="V20" s="97"/>
      <c r="W20" s="114"/>
      <c r="X20" s="97"/>
      <c r="Y20" s="114"/>
      <c r="Z20" s="95">
        <f t="shared" si="0"/>
        <v>704</v>
      </c>
      <c r="AA20" s="41" t="s">
        <v>27</v>
      </c>
    </row>
    <row r="21" spans="1:27" x14ac:dyDescent="0.25">
      <c r="A21" s="41" t="s">
        <v>10</v>
      </c>
      <c r="B21" s="97">
        <v>200</v>
      </c>
      <c r="C21" s="114"/>
      <c r="D21" s="97">
        <v>110</v>
      </c>
      <c r="E21" s="114"/>
      <c r="F21" s="97"/>
      <c r="G21" s="114"/>
      <c r="H21" s="97"/>
      <c r="I21" s="114"/>
      <c r="J21" s="97"/>
      <c r="K21" s="114"/>
      <c r="L21" s="97"/>
      <c r="M21" s="114">
        <v>1</v>
      </c>
      <c r="N21" s="97"/>
      <c r="O21" s="114"/>
      <c r="P21" s="97"/>
      <c r="Q21" s="114"/>
      <c r="R21" s="97"/>
      <c r="S21" s="114"/>
      <c r="T21" s="97"/>
      <c r="U21" s="114"/>
      <c r="V21" s="97"/>
      <c r="W21" s="114"/>
      <c r="X21" s="97"/>
      <c r="Y21" s="114"/>
      <c r="Z21" s="95">
        <f t="shared" si="0"/>
        <v>311</v>
      </c>
      <c r="AA21" s="41" t="s">
        <v>10</v>
      </c>
    </row>
    <row r="22" spans="1:27" x14ac:dyDescent="0.25">
      <c r="A22" s="41" t="s">
        <v>88</v>
      </c>
      <c r="B22" s="97"/>
      <c r="C22" s="114"/>
      <c r="D22" s="97">
        <v>41</v>
      </c>
      <c r="E22" s="114">
        <v>22</v>
      </c>
      <c r="F22" s="97"/>
      <c r="G22" s="114"/>
      <c r="H22" s="97"/>
      <c r="I22" s="114"/>
      <c r="J22" s="97"/>
      <c r="K22" s="114"/>
      <c r="L22" s="97"/>
      <c r="M22" s="114"/>
      <c r="N22" s="97"/>
      <c r="O22" s="114"/>
      <c r="P22" s="97"/>
      <c r="Q22" s="114"/>
      <c r="R22" s="97"/>
      <c r="S22" s="114"/>
      <c r="T22" s="97"/>
      <c r="U22" s="114"/>
      <c r="V22" s="97"/>
      <c r="W22" s="114"/>
      <c r="X22" s="97"/>
      <c r="Y22" s="114"/>
      <c r="Z22" s="95">
        <f t="shared" si="0"/>
        <v>63</v>
      </c>
      <c r="AA22" s="41" t="s">
        <v>88</v>
      </c>
    </row>
    <row r="23" spans="1:27" x14ac:dyDescent="0.25">
      <c r="A23" s="41" t="s">
        <v>52</v>
      </c>
      <c r="B23" s="97">
        <v>100</v>
      </c>
      <c r="C23" s="114">
        <v>1</v>
      </c>
      <c r="D23" s="97">
        <v>35</v>
      </c>
      <c r="E23" s="114"/>
      <c r="F23" s="97"/>
      <c r="G23" s="114"/>
      <c r="H23" s="97"/>
      <c r="I23" s="114"/>
      <c r="J23" s="97"/>
      <c r="K23" s="114"/>
      <c r="L23" s="97"/>
      <c r="M23" s="114"/>
      <c r="N23" s="97">
        <v>10</v>
      </c>
      <c r="O23" s="114"/>
      <c r="P23" s="97"/>
      <c r="Q23" s="114"/>
      <c r="R23" s="97"/>
      <c r="S23" s="114"/>
      <c r="T23" s="97">
        <v>5</v>
      </c>
      <c r="U23" s="114"/>
      <c r="V23" s="97"/>
      <c r="W23" s="114"/>
      <c r="X23" s="97"/>
      <c r="Y23" s="114"/>
      <c r="Z23" s="95">
        <f t="shared" si="0"/>
        <v>151</v>
      </c>
      <c r="AA23" s="41" t="s">
        <v>52</v>
      </c>
    </row>
    <row r="24" spans="1:27" x14ac:dyDescent="0.25">
      <c r="A24" s="41" t="s">
        <v>56</v>
      </c>
      <c r="B24" s="97"/>
      <c r="C24" s="114"/>
      <c r="D24" s="97">
        <v>20</v>
      </c>
      <c r="E24" s="114"/>
      <c r="F24" s="97"/>
      <c r="G24" s="114"/>
      <c r="H24" s="97"/>
      <c r="I24" s="114"/>
      <c r="J24" s="97"/>
      <c r="K24" s="114"/>
      <c r="L24" s="97"/>
      <c r="M24" s="114"/>
      <c r="N24" s="97"/>
      <c r="O24" s="114"/>
      <c r="P24" s="97"/>
      <c r="Q24" s="114"/>
      <c r="R24" s="97"/>
      <c r="S24" s="114"/>
      <c r="T24" s="97"/>
      <c r="U24" s="114"/>
      <c r="V24" s="97"/>
      <c r="W24" s="114"/>
      <c r="X24" s="97"/>
      <c r="Y24" s="114"/>
      <c r="Z24" s="95">
        <f t="shared" si="0"/>
        <v>20</v>
      </c>
      <c r="AA24" s="41" t="s">
        <v>56</v>
      </c>
    </row>
    <row r="25" spans="1:27" x14ac:dyDescent="0.25">
      <c r="A25" s="41" t="s">
        <v>11</v>
      </c>
      <c r="B25" s="97">
        <v>450</v>
      </c>
      <c r="C25" s="114"/>
      <c r="D25" s="97"/>
      <c r="E25" s="114">
        <v>9</v>
      </c>
      <c r="F25" s="97"/>
      <c r="G25" s="114">
        <v>6</v>
      </c>
      <c r="H25" s="97"/>
      <c r="I25" s="114"/>
      <c r="J25" s="97"/>
      <c r="K25" s="114"/>
      <c r="L25" s="97">
        <v>10</v>
      </c>
      <c r="M25" s="114">
        <v>6</v>
      </c>
      <c r="N25" s="97"/>
      <c r="O25" s="114"/>
      <c r="P25" s="97">
        <v>15</v>
      </c>
      <c r="Q25" s="114"/>
      <c r="R25" s="97"/>
      <c r="S25" s="114"/>
      <c r="T25" s="97">
        <v>10</v>
      </c>
      <c r="U25" s="114"/>
      <c r="V25" s="97"/>
      <c r="W25" s="114"/>
      <c r="X25" s="97"/>
      <c r="Y25" s="114"/>
      <c r="Z25" s="95">
        <f t="shared" si="0"/>
        <v>506</v>
      </c>
      <c r="AA25" s="41" t="s">
        <v>11</v>
      </c>
    </row>
    <row r="26" spans="1:27" x14ac:dyDescent="0.25">
      <c r="A26" s="41" t="s">
        <v>62</v>
      </c>
      <c r="B26" s="97">
        <v>20</v>
      </c>
      <c r="C26" s="114"/>
      <c r="D26" s="97">
        <v>20</v>
      </c>
      <c r="E26" s="114"/>
      <c r="F26" s="97"/>
      <c r="G26" s="114"/>
      <c r="H26" s="97"/>
      <c r="I26" s="114"/>
      <c r="J26" s="97"/>
      <c r="K26" s="114"/>
      <c r="L26" s="97"/>
      <c r="M26" s="114"/>
      <c r="N26" s="97"/>
      <c r="O26" s="114"/>
      <c r="P26" s="97"/>
      <c r="Q26" s="114"/>
      <c r="R26" s="97"/>
      <c r="S26" s="114"/>
      <c r="T26" s="97"/>
      <c r="U26" s="114"/>
      <c r="V26" s="97"/>
      <c r="W26" s="114"/>
      <c r="X26" s="97"/>
      <c r="Y26" s="114"/>
      <c r="Z26" s="95">
        <f t="shared" si="0"/>
        <v>40</v>
      </c>
      <c r="AA26" s="41" t="s">
        <v>62</v>
      </c>
    </row>
    <row r="27" spans="1:27" x14ac:dyDescent="0.25">
      <c r="A27" s="41" t="s">
        <v>8</v>
      </c>
      <c r="B27" s="97">
        <v>250</v>
      </c>
      <c r="C27" s="114"/>
      <c r="D27" s="97">
        <v>20</v>
      </c>
      <c r="E27" s="114">
        <v>2</v>
      </c>
      <c r="F27" s="97"/>
      <c r="G27" s="114">
        <v>1</v>
      </c>
      <c r="H27" s="97">
        <v>10</v>
      </c>
      <c r="I27" s="114"/>
      <c r="J27" s="97"/>
      <c r="K27" s="114"/>
      <c r="L27" s="97">
        <v>5</v>
      </c>
      <c r="M27" s="114"/>
      <c r="N27" s="97"/>
      <c r="O27" s="114"/>
      <c r="P27" s="97">
        <v>3</v>
      </c>
      <c r="Q27" s="114"/>
      <c r="R27" s="97"/>
      <c r="S27" s="114"/>
      <c r="T27" s="97"/>
      <c r="U27" s="114"/>
      <c r="V27" s="97"/>
      <c r="W27" s="114"/>
      <c r="X27" s="97"/>
      <c r="Y27" s="114"/>
      <c r="Z27" s="95">
        <f t="shared" si="0"/>
        <v>291</v>
      </c>
      <c r="AA27" s="41" t="s">
        <v>8</v>
      </c>
    </row>
    <row r="28" spans="1:27" x14ac:dyDescent="0.25">
      <c r="A28" s="41" t="s">
        <v>38</v>
      </c>
      <c r="B28" s="97">
        <v>50</v>
      </c>
      <c r="C28" s="114"/>
      <c r="D28" s="97">
        <v>5</v>
      </c>
      <c r="E28" s="114"/>
      <c r="F28" s="97"/>
      <c r="G28" s="114"/>
      <c r="H28" s="97"/>
      <c r="I28" s="114"/>
      <c r="J28" s="97"/>
      <c r="K28" s="114"/>
      <c r="L28" s="97"/>
      <c r="M28" s="114"/>
      <c r="N28" s="97"/>
      <c r="O28" s="114"/>
      <c r="P28" s="97"/>
      <c r="Q28" s="114"/>
      <c r="R28" s="97"/>
      <c r="S28" s="114"/>
      <c r="T28" s="97"/>
      <c r="U28" s="114"/>
      <c r="V28" s="97"/>
      <c r="W28" s="114"/>
      <c r="X28" s="97"/>
      <c r="Y28" s="114"/>
      <c r="Z28" s="95">
        <f t="shared" si="0"/>
        <v>55</v>
      </c>
      <c r="AA28" s="41" t="s">
        <v>38</v>
      </c>
    </row>
    <row r="29" spans="1:27" x14ac:dyDescent="0.25">
      <c r="A29" s="41" t="s">
        <v>26</v>
      </c>
      <c r="B29" s="97"/>
      <c r="C29" s="114"/>
      <c r="D29" s="97">
        <v>75</v>
      </c>
      <c r="E29" s="114"/>
      <c r="F29" s="97"/>
      <c r="G29" s="114"/>
      <c r="H29" s="97"/>
      <c r="I29" s="114"/>
      <c r="J29" s="97"/>
      <c r="K29" s="114"/>
      <c r="L29" s="97">
        <v>8</v>
      </c>
      <c r="M29" s="114"/>
      <c r="N29" s="97"/>
      <c r="O29" s="114"/>
      <c r="P29" s="97"/>
      <c r="Q29" s="114"/>
      <c r="R29" s="97"/>
      <c r="S29" s="114"/>
      <c r="T29" s="97"/>
      <c r="U29" s="114"/>
      <c r="V29" s="97"/>
      <c r="W29" s="114"/>
      <c r="X29" s="97"/>
      <c r="Y29" s="114"/>
      <c r="Z29" s="95">
        <f t="shared" si="0"/>
        <v>83</v>
      </c>
      <c r="AA29" s="41" t="s">
        <v>26</v>
      </c>
    </row>
    <row r="30" spans="1:27" x14ac:dyDescent="0.25">
      <c r="A30" s="41" t="s">
        <v>128</v>
      </c>
      <c r="B30" s="97"/>
      <c r="C30" s="114"/>
      <c r="D30" s="97">
        <v>20</v>
      </c>
      <c r="E30" s="114"/>
      <c r="F30" s="97"/>
      <c r="G30" s="114"/>
      <c r="H30" s="97"/>
      <c r="I30" s="114"/>
      <c r="J30" s="97"/>
      <c r="K30" s="114"/>
      <c r="L30" s="97"/>
      <c r="M30" s="114"/>
      <c r="N30" s="97"/>
      <c r="O30" s="114"/>
      <c r="P30" s="97"/>
      <c r="Q30" s="114"/>
      <c r="R30" s="97"/>
      <c r="S30" s="114"/>
      <c r="T30" s="97"/>
      <c r="U30" s="114"/>
      <c r="V30" s="97"/>
      <c r="W30" s="114"/>
      <c r="X30" s="97"/>
      <c r="Y30" s="114"/>
      <c r="Z30" s="95">
        <f t="shared" si="0"/>
        <v>20</v>
      </c>
      <c r="AA30" s="41" t="s">
        <v>128</v>
      </c>
    </row>
    <row r="31" spans="1:27" x14ac:dyDescent="0.25">
      <c r="A31" s="41" t="s">
        <v>91</v>
      </c>
      <c r="B31" s="97"/>
      <c r="C31" s="114"/>
      <c r="D31" s="97">
        <v>105</v>
      </c>
      <c r="E31" s="114"/>
      <c r="F31" s="97"/>
      <c r="G31" s="114"/>
      <c r="H31" s="97"/>
      <c r="I31" s="114"/>
      <c r="J31" s="97"/>
      <c r="K31" s="114"/>
      <c r="L31" s="97">
        <v>2</v>
      </c>
      <c r="M31" s="114"/>
      <c r="N31" s="97"/>
      <c r="O31" s="114"/>
      <c r="P31" s="97"/>
      <c r="Q31" s="114"/>
      <c r="R31" s="97"/>
      <c r="S31" s="114"/>
      <c r="T31" s="97"/>
      <c r="U31" s="114"/>
      <c r="V31" s="97"/>
      <c r="W31" s="114"/>
      <c r="X31" s="97"/>
      <c r="Y31" s="114"/>
      <c r="Z31" s="95">
        <f t="shared" si="0"/>
        <v>107</v>
      </c>
      <c r="AA31" s="41" t="s">
        <v>91</v>
      </c>
    </row>
    <row r="32" spans="1:27" x14ac:dyDescent="0.25">
      <c r="A32" s="41" t="s">
        <v>79</v>
      </c>
      <c r="B32" s="97"/>
      <c r="C32" s="114"/>
      <c r="D32" s="97">
        <v>50</v>
      </c>
      <c r="E32" s="114"/>
      <c r="F32" s="97"/>
      <c r="G32" s="114"/>
      <c r="H32" s="97"/>
      <c r="I32" s="114"/>
      <c r="J32" s="97"/>
      <c r="K32" s="114"/>
      <c r="L32" s="97"/>
      <c r="M32" s="114"/>
      <c r="N32" s="97"/>
      <c r="O32" s="114"/>
      <c r="P32" s="97"/>
      <c r="Q32" s="114"/>
      <c r="R32" s="97"/>
      <c r="S32" s="114"/>
      <c r="T32" s="97"/>
      <c r="U32" s="114"/>
      <c r="V32" s="97"/>
      <c r="W32" s="114"/>
      <c r="X32" s="97"/>
      <c r="Y32" s="114"/>
      <c r="Z32" s="95">
        <f t="shared" si="0"/>
        <v>50</v>
      </c>
      <c r="AA32" s="41" t="s">
        <v>79</v>
      </c>
    </row>
    <row r="33" spans="1:27" x14ac:dyDescent="0.25">
      <c r="A33" s="41" t="s">
        <v>143</v>
      </c>
      <c r="B33" s="97"/>
      <c r="C33" s="114"/>
      <c r="D33" s="97">
        <v>49</v>
      </c>
      <c r="E33" s="114"/>
      <c r="F33" s="97"/>
      <c r="G33" s="114"/>
      <c r="H33" s="97">
        <v>2</v>
      </c>
      <c r="I33" s="114"/>
      <c r="J33" s="97">
        <v>4</v>
      </c>
      <c r="K33" s="114"/>
      <c r="L33" s="97"/>
      <c r="M33" s="114"/>
      <c r="N33" s="97"/>
      <c r="O33" s="114"/>
      <c r="P33" s="97"/>
      <c r="Q33" s="114"/>
      <c r="R33" s="97"/>
      <c r="S33" s="114"/>
      <c r="T33" s="97"/>
      <c r="U33" s="114"/>
      <c r="V33" s="97"/>
      <c r="W33" s="114"/>
      <c r="X33" s="97"/>
      <c r="Y33" s="114"/>
      <c r="Z33" s="95">
        <f t="shared" si="0"/>
        <v>55</v>
      </c>
      <c r="AA33" s="41" t="s">
        <v>143</v>
      </c>
    </row>
    <row r="34" spans="1:27" x14ac:dyDescent="0.25">
      <c r="A34" s="41" t="s">
        <v>6</v>
      </c>
      <c r="B34" s="97">
        <v>500</v>
      </c>
      <c r="C34" s="114">
        <v>1</v>
      </c>
      <c r="D34" s="97">
        <v>122</v>
      </c>
      <c r="E34" s="114">
        <v>72</v>
      </c>
      <c r="F34" s="97"/>
      <c r="G34" s="114"/>
      <c r="H34" s="97">
        <v>20</v>
      </c>
      <c r="I34" s="114"/>
      <c r="J34" s="97"/>
      <c r="K34" s="114">
        <v>1</v>
      </c>
      <c r="L34" s="97"/>
      <c r="M34" s="114">
        <v>4</v>
      </c>
      <c r="N34" s="97"/>
      <c r="O34" s="114"/>
      <c r="P34" s="97"/>
      <c r="Q34" s="114">
        <v>1</v>
      </c>
      <c r="R34" s="97"/>
      <c r="S34" s="114"/>
      <c r="T34" s="97"/>
      <c r="U34" s="114"/>
      <c r="V34" s="97"/>
      <c r="W34" s="114"/>
      <c r="X34" s="97"/>
      <c r="Y34" s="114"/>
      <c r="Z34" s="95">
        <f t="shared" si="0"/>
        <v>721</v>
      </c>
      <c r="AA34" s="41" t="s">
        <v>6</v>
      </c>
    </row>
    <row r="35" spans="1:27" x14ac:dyDescent="0.25">
      <c r="A35" s="41" t="s">
        <v>28</v>
      </c>
      <c r="B35" s="97">
        <v>53</v>
      </c>
      <c r="C35" s="114">
        <v>5</v>
      </c>
      <c r="D35" s="97">
        <v>2</v>
      </c>
      <c r="E35" s="114">
        <v>6</v>
      </c>
      <c r="F35" s="97"/>
      <c r="G35" s="114"/>
      <c r="H35" s="97"/>
      <c r="I35" s="114"/>
      <c r="J35" s="97"/>
      <c r="K35" s="114">
        <v>1</v>
      </c>
      <c r="L35" s="97"/>
      <c r="M35" s="114">
        <v>3</v>
      </c>
      <c r="N35" s="97"/>
      <c r="O35" s="114"/>
      <c r="P35" s="97"/>
      <c r="Q35" s="114"/>
      <c r="R35" s="97">
        <v>3</v>
      </c>
      <c r="S35" s="114"/>
      <c r="T35" s="97"/>
      <c r="U35" s="114"/>
      <c r="V35" s="97"/>
      <c r="W35" s="114"/>
      <c r="X35" s="97"/>
      <c r="Y35" s="114"/>
      <c r="Z35" s="95">
        <f t="shared" si="0"/>
        <v>73</v>
      </c>
      <c r="AA35" s="41" t="s">
        <v>28</v>
      </c>
    </row>
    <row r="36" spans="1:27" x14ac:dyDescent="0.25">
      <c r="A36" s="41" t="s">
        <v>12</v>
      </c>
      <c r="B36" s="97">
        <v>402</v>
      </c>
      <c r="C36" s="114"/>
      <c r="D36" s="97">
        <v>140</v>
      </c>
      <c r="E36" s="114">
        <v>23</v>
      </c>
      <c r="F36" s="97"/>
      <c r="G36" s="114">
        <v>1</v>
      </c>
      <c r="H36" s="97">
        <v>10</v>
      </c>
      <c r="I36" s="114">
        <v>1</v>
      </c>
      <c r="J36" s="97"/>
      <c r="K36" s="114"/>
      <c r="L36" s="97">
        <v>6</v>
      </c>
      <c r="M36" s="114"/>
      <c r="N36" s="97"/>
      <c r="O36" s="114"/>
      <c r="P36" s="97">
        <v>5</v>
      </c>
      <c r="Q36" s="114"/>
      <c r="R36" s="97">
        <v>1</v>
      </c>
      <c r="S36" s="114">
        <v>1</v>
      </c>
      <c r="T36" s="97"/>
      <c r="U36" s="114"/>
      <c r="V36" s="97"/>
      <c r="W36" s="114"/>
      <c r="X36" s="97"/>
      <c r="Y36" s="114"/>
      <c r="Z36" s="95">
        <f t="shared" si="0"/>
        <v>590</v>
      </c>
      <c r="AA36" s="41" t="s">
        <v>12</v>
      </c>
    </row>
    <row r="37" spans="1:27" x14ac:dyDescent="0.25">
      <c r="A37" s="41" t="s">
        <v>81</v>
      </c>
      <c r="B37" s="97"/>
      <c r="C37" s="114"/>
      <c r="D37" s="97">
        <v>75</v>
      </c>
      <c r="E37" s="114">
        <v>43</v>
      </c>
      <c r="F37" s="97">
        <v>1</v>
      </c>
      <c r="G37" s="114"/>
      <c r="H37" s="97">
        <v>2</v>
      </c>
      <c r="I37" s="114"/>
      <c r="J37" s="97"/>
      <c r="K37" s="114"/>
      <c r="L37" s="97"/>
      <c r="M37" s="114"/>
      <c r="N37" s="97">
        <v>4</v>
      </c>
      <c r="O37" s="114"/>
      <c r="P37" s="97"/>
      <c r="Q37" s="114"/>
      <c r="R37" s="97"/>
      <c r="S37" s="114"/>
      <c r="T37" s="97"/>
      <c r="U37" s="114"/>
      <c r="V37" s="97"/>
      <c r="W37" s="114"/>
      <c r="X37" s="97"/>
      <c r="Y37" s="114"/>
      <c r="Z37" s="95">
        <f t="shared" si="0"/>
        <v>125</v>
      </c>
      <c r="AA37" s="41" t="s">
        <v>81</v>
      </c>
    </row>
    <row r="38" spans="1:27" x14ac:dyDescent="0.25">
      <c r="A38" s="41" t="s">
        <v>30</v>
      </c>
      <c r="B38" s="97"/>
      <c r="C38" s="114"/>
      <c r="D38" s="97">
        <v>30</v>
      </c>
      <c r="E38" s="114">
        <v>5</v>
      </c>
      <c r="F38" s="97"/>
      <c r="G38" s="114"/>
      <c r="H38" s="97"/>
      <c r="I38" s="114"/>
      <c r="J38" s="97"/>
      <c r="K38" s="114"/>
      <c r="L38" s="97"/>
      <c r="M38" s="114">
        <v>6</v>
      </c>
      <c r="N38" s="97"/>
      <c r="O38" s="114"/>
      <c r="P38" s="97"/>
      <c r="Q38" s="114"/>
      <c r="R38" s="97"/>
      <c r="S38" s="114"/>
      <c r="T38" s="97"/>
      <c r="U38" s="114"/>
      <c r="V38" s="97"/>
      <c r="W38" s="114"/>
      <c r="X38" s="97"/>
      <c r="Y38" s="114"/>
      <c r="Z38" s="95">
        <f t="shared" si="0"/>
        <v>41</v>
      </c>
      <c r="AA38" s="41" t="s">
        <v>30</v>
      </c>
    </row>
    <row r="39" spans="1:27" x14ac:dyDescent="0.25">
      <c r="A39" s="41" t="s">
        <v>405</v>
      </c>
      <c r="B39" s="97"/>
      <c r="C39" s="114"/>
      <c r="D39" s="97"/>
      <c r="E39" s="114"/>
      <c r="F39" s="97"/>
      <c r="G39" s="114"/>
      <c r="H39" s="97"/>
      <c r="I39" s="114"/>
      <c r="J39" s="97"/>
      <c r="K39" s="114"/>
      <c r="L39" s="97"/>
      <c r="M39" s="114"/>
      <c r="N39" s="97">
        <v>21</v>
      </c>
      <c r="O39" s="114">
        <v>4</v>
      </c>
      <c r="P39" s="97"/>
      <c r="Q39" s="114"/>
      <c r="R39" s="97"/>
      <c r="S39" s="114"/>
      <c r="T39" s="97"/>
      <c r="U39" s="114"/>
      <c r="V39" s="97"/>
      <c r="W39" s="114"/>
      <c r="X39" s="97"/>
      <c r="Y39" s="114"/>
      <c r="Z39" s="95">
        <f t="shared" si="0"/>
        <v>25</v>
      </c>
      <c r="AA39" s="41" t="s">
        <v>405</v>
      </c>
    </row>
    <row r="40" spans="1:27" x14ac:dyDescent="0.25">
      <c r="A40" s="41" t="s">
        <v>57</v>
      </c>
      <c r="B40" s="97"/>
      <c r="C40" s="114"/>
      <c r="D40" s="97">
        <v>39</v>
      </c>
      <c r="E40" s="114">
        <v>1</v>
      </c>
      <c r="F40" s="97"/>
      <c r="G40" s="114"/>
      <c r="H40" s="97"/>
      <c r="I40" s="114"/>
      <c r="J40" s="97"/>
      <c r="K40" s="114"/>
      <c r="L40" s="97"/>
      <c r="M40" s="114"/>
      <c r="N40" s="97"/>
      <c r="O40" s="114"/>
      <c r="P40" s="97"/>
      <c r="Q40" s="114"/>
      <c r="R40" s="97"/>
      <c r="S40" s="114"/>
      <c r="T40" s="97"/>
      <c r="U40" s="114"/>
      <c r="V40" s="97"/>
      <c r="W40" s="114"/>
      <c r="X40" s="97"/>
      <c r="Y40" s="114"/>
      <c r="Z40" s="95">
        <f t="shared" si="0"/>
        <v>40</v>
      </c>
      <c r="AA40" s="41" t="s">
        <v>57</v>
      </c>
    </row>
    <row r="41" spans="1:27" x14ac:dyDescent="0.25">
      <c r="A41" s="41" t="s">
        <v>42</v>
      </c>
      <c r="B41" s="97">
        <v>45</v>
      </c>
      <c r="C41" s="114"/>
      <c r="D41" s="97"/>
      <c r="E41" s="114"/>
      <c r="F41" s="97"/>
      <c r="G41" s="114"/>
      <c r="H41" s="97"/>
      <c r="I41" s="114"/>
      <c r="J41" s="97"/>
      <c r="K41" s="114"/>
      <c r="L41" s="97"/>
      <c r="M41" s="114"/>
      <c r="N41" s="97"/>
      <c r="O41" s="114"/>
      <c r="P41" s="97"/>
      <c r="Q41" s="114"/>
      <c r="R41" s="97"/>
      <c r="S41" s="114"/>
      <c r="T41" s="97"/>
      <c r="U41" s="114"/>
      <c r="V41" s="97"/>
      <c r="W41" s="114"/>
      <c r="X41" s="97"/>
      <c r="Y41" s="114"/>
      <c r="Z41" s="95">
        <f t="shared" si="0"/>
        <v>45</v>
      </c>
      <c r="AA41" s="41" t="s">
        <v>42</v>
      </c>
    </row>
    <row r="42" spans="1:27" x14ac:dyDescent="0.25">
      <c r="A42" s="41" t="s">
        <v>5</v>
      </c>
      <c r="B42" s="97">
        <v>251</v>
      </c>
      <c r="C42" s="114">
        <v>6</v>
      </c>
      <c r="D42" s="97">
        <v>50</v>
      </c>
      <c r="E42" s="114">
        <v>3</v>
      </c>
      <c r="F42" s="97"/>
      <c r="G42" s="114">
        <v>2</v>
      </c>
      <c r="H42" s="97"/>
      <c r="I42" s="114"/>
      <c r="J42" s="97"/>
      <c r="K42" s="114"/>
      <c r="L42" s="97"/>
      <c r="M42" s="114"/>
      <c r="N42" s="97"/>
      <c r="O42" s="114"/>
      <c r="P42" s="97"/>
      <c r="Q42" s="114"/>
      <c r="R42" s="97"/>
      <c r="S42" s="114"/>
      <c r="T42" s="97"/>
      <c r="U42" s="114"/>
      <c r="V42" s="97"/>
      <c r="W42" s="114"/>
      <c r="X42" s="97"/>
      <c r="Y42" s="114"/>
      <c r="Z42" s="95">
        <f t="shared" si="0"/>
        <v>312</v>
      </c>
      <c r="AA42" s="41" t="s">
        <v>5</v>
      </c>
    </row>
    <row r="43" spans="1:27" x14ac:dyDescent="0.25">
      <c r="A43" s="41" t="s">
        <v>316</v>
      </c>
      <c r="B43" s="97"/>
      <c r="C43" s="114"/>
      <c r="D43" s="97">
        <v>50</v>
      </c>
      <c r="E43" s="114"/>
      <c r="F43" s="97"/>
      <c r="G43" s="114"/>
      <c r="H43" s="97"/>
      <c r="I43" s="114"/>
      <c r="J43" s="97"/>
      <c r="K43" s="114"/>
      <c r="L43" s="97"/>
      <c r="M43" s="114"/>
      <c r="N43" s="97"/>
      <c r="O43" s="114"/>
      <c r="P43" s="97"/>
      <c r="Q43" s="114"/>
      <c r="R43" s="97"/>
      <c r="S43" s="114"/>
      <c r="T43" s="97"/>
      <c r="U43" s="114"/>
      <c r="V43" s="97"/>
      <c r="W43" s="114"/>
      <c r="X43" s="97"/>
      <c r="Y43" s="114"/>
      <c r="Z43" s="95">
        <f t="shared" si="0"/>
        <v>50</v>
      </c>
      <c r="AA43" s="41" t="s">
        <v>316</v>
      </c>
    </row>
    <row r="44" spans="1:27" x14ac:dyDescent="0.25">
      <c r="A44" s="41" t="s">
        <v>135</v>
      </c>
      <c r="B44" s="97">
        <v>180</v>
      </c>
      <c r="C44" s="114">
        <v>4</v>
      </c>
      <c r="D44" s="97">
        <v>20</v>
      </c>
      <c r="E44" s="114">
        <v>2</v>
      </c>
      <c r="F44" s="97">
        <v>10</v>
      </c>
      <c r="G44" s="114"/>
      <c r="H44" s="97"/>
      <c r="I44" s="114"/>
      <c r="J44" s="97"/>
      <c r="K44" s="114"/>
      <c r="L44" s="97">
        <v>10</v>
      </c>
      <c r="M44" s="114">
        <v>1</v>
      </c>
      <c r="N44" s="97"/>
      <c r="O44" s="114"/>
      <c r="P44" s="97"/>
      <c r="Q44" s="114"/>
      <c r="R44" s="97">
        <v>8</v>
      </c>
      <c r="S44" s="114"/>
      <c r="T44" s="97"/>
      <c r="U44" s="114"/>
      <c r="V44" s="97"/>
      <c r="W44" s="114"/>
      <c r="X44" s="97"/>
      <c r="Y44" s="114"/>
      <c r="Z44" s="95">
        <f t="shared" si="0"/>
        <v>235</v>
      </c>
      <c r="AA44" s="41" t="s">
        <v>135</v>
      </c>
    </row>
    <row r="45" spans="1:27" x14ac:dyDescent="0.25">
      <c r="A45" s="41" t="s">
        <v>50</v>
      </c>
      <c r="B45" s="97">
        <v>120</v>
      </c>
      <c r="C45" s="114"/>
      <c r="D45" s="97">
        <v>90</v>
      </c>
      <c r="E45" s="114"/>
      <c r="F45" s="97"/>
      <c r="G45" s="114"/>
      <c r="H45" s="97"/>
      <c r="I45" s="114"/>
      <c r="J45" s="97"/>
      <c r="K45" s="114"/>
      <c r="L45" s="97"/>
      <c r="M45" s="114"/>
      <c r="N45" s="97">
        <v>10</v>
      </c>
      <c r="O45" s="114"/>
      <c r="P45" s="97">
        <v>10</v>
      </c>
      <c r="Q45" s="114">
        <v>1</v>
      </c>
      <c r="R45" s="97"/>
      <c r="S45" s="114"/>
      <c r="T45" s="97"/>
      <c r="U45" s="114"/>
      <c r="V45" s="97"/>
      <c r="W45" s="114"/>
      <c r="X45" s="97"/>
      <c r="Y45" s="114"/>
      <c r="Z45" s="95">
        <f t="shared" si="0"/>
        <v>231</v>
      </c>
      <c r="AA45" s="41" t="s">
        <v>50</v>
      </c>
    </row>
    <row r="46" spans="1:27" x14ac:dyDescent="0.25">
      <c r="A46" s="41" t="s">
        <v>4</v>
      </c>
      <c r="B46" s="97">
        <v>300</v>
      </c>
      <c r="C46" s="114">
        <v>1</v>
      </c>
      <c r="D46" s="97">
        <v>20</v>
      </c>
      <c r="E46" s="114">
        <v>35</v>
      </c>
      <c r="F46" s="97"/>
      <c r="G46" s="114">
        <v>2</v>
      </c>
      <c r="H46" s="97"/>
      <c r="I46" s="114"/>
      <c r="J46" s="97"/>
      <c r="K46" s="114"/>
      <c r="L46" s="97"/>
      <c r="M46" s="114">
        <v>3</v>
      </c>
      <c r="N46" s="97"/>
      <c r="O46" s="114"/>
      <c r="P46" s="97"/>
      <c r="Q46" s="114"/>
      <c r="R46" s="97"/>
      <c r="S46" s="114">
        <v>22</v>
      </c>
      <c r="T46" s="97"/>
      <c r="U46" s="114"/>
      <c r="V46" s="97"/>
      <c r="W46" s="114">
        <v>1</v>
      </c>
      <c r="X46" s="97"/>
      <c r="Y46" s="114">
        <v>1</v>
      </c>
      <c r="Z46" s="95">
        <f t="shared" si="0"/>
        <v>385</v>
      </c>
      <c r="AA46" s="41" t="s">
        <v>4</v>
      </c>
    </row>
    <row r="47" spans="1:27" x14ac:dyDescent="0.25">
      <c r="A47" s="41" t="s">
        <v>40</v>
      </c>
      <c r="B47" s="97"/>
      <c r="C47" s="114"/>
      <c r="D47" s="97">
        <v>20</v>
      </c>
      <c r="E47" s="114">
        <v>16</v>
      </c>
      <c r="F47" s="97"/>
      <c r="G47" s="114"/>
      <c r="H47" s="97"/>
      <c r="I47" s="114"/>
      <c r="J47" s="97"/>
      <c r="K47" s="114"/>
      <c r="L47" s="97"/>
      <c r="M47" s="114"/>
      <c r="N47" s="97"/>
      <c r="O47" s="114"/>
      <c r="P47" s="97"/>
      <c r="Q47" s="114"/>
      <c r="R47" s="97"/>
      <c r="S47" s="114"/>
      <c r="T47" s="97"/>
      <c r="U47" s="114"/>
      <c r="V47" s="97"/>
      <c r="W47" s="114"/>
      <c r="X47" s="97"/>
      <c r="Y47" s="114"/>
      <c r="Z47" s="95">
        <f t="shared" si="0"/>
        <v>36</v>
      </c>
      <c r="AA47" s="41" t="s">
        <v>40</v>
      </c>
    </row>
    <row r="48" spans="1:27" x14ac:dyDescent="0.25">
      <c r="A48" s="41" t="s">
        <v>17</v>
      </c>
      <c r="B48" s="97">
        <v>55</v>
      </c>
      <c r="C48" s="114"/>
      <c r="D48" s="97"/>
      <c r="E48" s="114"/>
      <c r="F48" s="97"/>
      <c r="G48" s="114"/>
      <c r="H48" s="97"/>
      <c r="I48" s="114"/>
      <c r="J48" s="97"/>
      <c r="K48" s="114"/>
      <c r="L48" s="97"/>
      <c r="M48" s="114"/>
      <c r="N48" s="97"/>
      <c r="O48" s="114"/>
      <c r="P48" s="97"/>
      <c r="Q48" s="114"/>
      <c r="R48" s="97"/>
      <c r="S48" s="114"/>
      <c r="T48" s="97"/>
      <c r="U48" s="114"/>
      <c r="V48" s="97"/>
      <c r="W48" s="114"/>
      <c r="X48" s="97"/>
      <c r="Y48" s="114"/>
      <c r="Z48" s="95">
        <f t="shared" si="0"/>
        <v>55</v>
      </c>
      <c r="AA48" s="41" t="s">
        <v>17</v>
      </c>
    </row>
    <row r="49" spans="1:27" x14ac:dyDescent="0.25">
      <c r="A49" s="41" t="s">
        <v>19</v>
      </c>
      <c r="B49" s="97"/>
      <c r="C49" s="114"/>
      <c r="D49" s="97">
        <v>140</v>
      </c>
      <c r="E49" s="114"/>
      <c r="F49" s="97"/>
      <c r="G49" s="114"/>
      <c r="H49" s="97"/>
      <c r="I49" s="114"/>
      <c r="J49" s="97"/>
      <c r="K49" s="114"/>
      <c r="L49" s="97"/>
      <c r="M49" s="114"/>
      <c r="N49" s="97"/>
      <c r="O49" s="114"/>
      <c r="P49" s="97"/>
      <c r="Q49" s="114"/>
      <c r="R49" s="97"/>
      <c r="S49" s="114"/>
      <c r="T49" s="97"/>
      <c r="U49" s="114"/>
      <c r="V49" s="97"/>
      <c r="W49" s="114"/>
      <c r="X49" s="97"/>
      <c r="Y49" s="114"/>
      <c r="Z49" s="95">
        <f t="shared" si="0"/>
        <v>140</v>
      </c>
      <c r="AA49" s="41" t="s">
        <v>19</v>
      </c>
    </row>
    <row r="50" spans="1:27" x14ac:dyDescent="0.25">
      <c r="A50" s="41" t="s">
        <v>18</v>
      </c>
      <c r="B50" s="97"/>
      <c r="C50" s="114"/>
      <c r="D50" s="97">
        <v>95</v>
      </c>
      <c r="E50" s="114"/>
      <c r="F50" s="97"/>
      <c r="G50" s="114"/>
      <c r="H50" s="97">
        <v>10</v>
      </c>
      <c r="I50" s="114"/>
      <c r="J50" s="97"/>
      <c r="K50" s="114"/>
      <c r="L50" s="97">
        <v>5</v>
      </c>
      <c r="M50" s="114">
        <v>1</v>
      </c>
      <c r="N50" s="97"/>
      <c r="O50" s="114"/>
      <c r="P50" s="97"/>
      <c r="Q50" s="114"/>
      <c r="R50" s="97"/>
      <c r="S50" s="114"/>
      <c r="T50" s="97"/>
      <c r="U50" s="114"/>
      <c r="V50" s="97"/>
      <c r="W50" s="114"/>
      <c r="X50" s="97"/>
      <c r="Y50" s="114"/>
      <c r="Z50" s="95">
        <f t="shared" si="0"/>
        <v>111</v>
      </c>
      <c r="AA50" s="41" t="s">
        <v>18</v>
      </c>
    </row>
    <row r="51" spans="1:27" x14ac:dyDescent="0.25">
      <c r="A51" s="41" t="s">
        <v>152</v>
      </c>
      <c r="B51" s="97"/>
      <c r="C51" s="114"/>
      <c r="D51" s="97">
        <v>20</v>
      </c>
      <c r="E51" s="114"/>
      <c r="F51" s="97"/>
      <c r="G51" s="114"/>
      <c r="H51" s="97"/>
      <c r="I51" s="114"/>
      <c r="J51" s="97"/>
      <c r="K51" s="114"/>
      <c r="L51" s="97"/>
      <c r="M51" s="114"/>
      <c r="N51" s="97"/>
      <c r="O51" s="114"/>
      <c r="P51" s="97"/>
      <c r="Q51" s="114"/>
      <c r="R51" s="97"/>
      <c r="S51" s="114"/>
      <c r="T51" s="97"/>
      <c r="U51" s="114"/>
      <c r="V51" s="97"/>
      <c r="W51" s="114"/>
      <c r="X51" s="97"/>
      <c r="Y51" s="114"/>
      <c r="Z51" s="95">
        <f t="shared" si="0"/>
        <v>20</v>
      </c>
      <c r="AA51" s="41" t="s">
        <v>152</v>
      </c>
    </row>
    <row r="52" spans="1:27" x14ac:dyDescent="0.25">
      <c r="A52" s="41" t="s">
        <v>87</v>
      </c>
      <c r="B52" s="97">
        <v>60</v>
      </c>
      <c r="C52" s="114"/>
      <c r="D52" s="97">
        <v>10</v>
      </c>
      <c r="E52" s="114">
        <v>2</v>
      </c>
      <c r="F52" s="97">
        <v>5</v>
      </c>
      <c r="G52" s="114"/>
      <c r="H52" s="97"/>
      <c r="I52" s="114"/>
      <c r="J52" s="97"/>
      <c r="K52" s="114"/>
      <c r="L52" s="97">
        <v>3</v>
      </c>
      <c r="M52" s="114"/>
      <c r="N52" s="97"/>
      <c r="O52" s="114"/>
      <c r="P52" s="97"/>
      <c r="Q52" s="114">
        <v>1</v>
      </c>
      <c r="R52" s="97"/>
      <c r="S52" s="114"/>
      <c r="T52" s="97"/>
      <c r="U52" s="114"/>
      <c r="V52" s="97"/>
      <c r="W52" s="114"/>
      <c r="X52" s="97"/>
      <c r="Y52" s="114"/>
      <c r="Z52" s="95">
        <f t="shared" si="0"/>
        <v>81</v>
      </c>
      <c r="AA52" s="41" t="s">
        <v>87</v>
      </c>
    </row>
    <row r="53" spans="1:27" x14ac:dyDescent="0.25">
      <c r="A53" s="41" t="s">
        <v>15</v>
      </c>
      <c r="B53" s="97"/>
      <c r="C53" s="114"/>
      <c r="D53" s="97">
        <v>105</v>
      </c>
      <c r="E53" s="114">
        <v>54</v>
      </c>
      <c r="F53" s="97">
        <v>5</v>
      </c>
      <c r="G53" s="114">
        <v>1</v>
      </c>
      <c r="H53" s="97">
        <v>5</v>
      </c>
      <c r="I53" s="114"/>
      <c r="J53" s="97">
        <v>5</v>
      </c>
      <c r="K53" s="114"/>
      <c r="L53" s="97"/>
      <c r="M53" s="114"/>
      <c r="N53" s="97"/>
      <c r="O53" s="114"/>
      <c r="P53" s="97"/>
      <c r="Q53" s="114"/>
      <c r="R53" s="97"/>
      <c r="S53" s="114"/>
      <c r="T53" s="97"/>
      <c r="U53" s="114"/>
      <c r="V53" s="97"/>
      <c r="W53" s="114"/>
      <c r="X53" s="97"/>
      <c r="Y53" s="114"/>
      <c r="Z53" s="95">
        <f t="shared" si="0"/>
        <v>175</v>
      </c>
      <c r="AA53" s="41" t="s">
        <v>15</v>
      </c>
    </row>
    <row r="54" spans="1:27" x14ac:dyDescent="0.25">
      <c r="A54" s="41" t="s">
        <v>37</v>
      </c>
      <c r="B54" s="97">
        <v>60</v>
      </c>
      <c r="C54" s="114"/>
      <c r="D54" s="97">
        <v>73</v>
      </c>
      <c r="E54" s="114">
        <v>9</v>
      </c>
      <c r="F54" s="97">
        <v>5</v>
      </c>
      <c r="G54" s="114"/>
      <c r="H54" s="97">
        <v>3</v>
      </c>
      <c r="I54" s="114">
        <v>1</v>
      </c>
      <c r="J54" s="97"/>
      <c r="K54" s="114"/>
      <c r="L54" s="97"/>
      <c r="M54" s="114"/>
      <c r="N54" s="97"/>
      <c r="O54" s="114"/>
      <c r="P54" s="97">
        <v>4</v>
      </c>
      <c r="Q54" s="114">
        <v>2</v>
      </c>
      <c r="R54" s="97"/>
      <c r="S54" s="114"/>
      <c r="T54" s="97">
        <v>1</v>
      </c>
      <c r="U54" s="114"/>
      <c r="V54" s="97"/>
      <c r="W54" s="114"/>
      <c r="X54" s="97"/>
      <c r="Y54" s="114"/>
      <c r="Z54" s="95">
        <f t="shared" si="0"/>
        <v>158</v>
      </c>
      <c r="AA54" s="41" t="s">
        <v>37</v>
      </c>
    </row>
    <row r="55" spans="1:27" x14ac:dyDescent="0.25">
      <c r="A55" s="41" t="s">
        <v>45</v>
      </c>
      <c r="B55" s="97">
        <v>40</v>
      </c>
      <c r="C55" s="114"/>
      <c r="D55" s="97">
        <v>10</v>
      </c>
      <c r="E55" s="114">
        <v>21</v>
      </c>
      <c r="F55" s="97"/>
      <c r="G55" s="114"/>
      <c r="H55" s="97">
        <v>3</v>
      </c>
      <c r="I55" s="114">
        <v>4</v>
      </c>
      <c r="J55" s="97"/>
      <c r="K55" s="114"/>
      <c r="L55" s="97"/>
      <c r="M55" s="114"/>
      <c r="N55" s="97"/>
      <c r="O55" s="114"/>
      <c r="P55" s="97"/>
      <c r="Q55" s="114"/>
      <c r="R55" s="97"/>
      <c r="S55" s="114"/>
      <c r="T55" s="97"/>
      <c r="U55" s="114"/>
      <c r="V55" s="97"/>
      <c r="W55" s="114"/>
      <c r="X55" s="97"/>
      <c r="Y55" s="114"/>
      <c r="Z55" s="95">
        <f t="shared" si="0"/>
        <v>78</v>
      </c>
      <c r="AA55" s="41" t="s">
        <v>45</v>
      </c>
    </row>
    <row r="56" spans="1:27" x14ac:dyDescent="0.25">
      <c r="A56" s="41" t="s">
        <v>71</v>
      </c>
      <c r="B56" s="97">
        <v>30</v>
      </c>
      <c r="C56" s="114"/>
      <c r="D56" s="97"/>
      <c r="E56" s="114"/>
      <c r="F56" s="97"/>
      <c r="G56" s="114"/>
      <c r="H56" s="97"/>
      <c r="I56" s="114"/>
      <c r="J56" s="97"/>
      <c r="K56" s="114"/>
      <c r="L56" s="97"/>
      <c r="M56" s="114"/>
      <c r="N56" s="97"/>
      <c r="O56" s="114"/>
      <c r="P56" s="97"/>
      <c r="Q56" s="114"/>
      <c r="R56" s="97"/>
      <c r="S56" s="114"/>
      <c r="T56" s="97"/>
      <c r="U56" s="114"/>
      <c r="V56" s="97"/>
      <c r="W56" s="114"/>
      <c r="X56" s="97"/>
      <c r="Y56" s="114"/>
      <c r="Z56" s="95">
        <f t="shared" si="0"/>
        <v>30</v>
      </c>
      <c r="AA56" s="41" t="s">
        <v>71</v>
      </c>
    </row>
    <row r="57" spans="1:27" x14ac:dyDescent="0.25">
      <c r="A57" s="41" t="s">
        <v>94</v>
      </c>
      <c r="B57" s="97"/>
      <c r="C57" s="114"/>
      <c r="D57" s="97">
        <v>35</v>
      </c>
      <c r="E57" s="114"/>
      <c r="F57" s="97"/>
      <c r="G57" s="114"/>
      <c r="H57" s="97"/>
      <c r="I57" s="114"/>
      <c r="J57" s="97"/>
      <c r="K57" s="114"/>
      <c r="L57" s="97"/>
      <c r="M57" s="114"/>
      <c r="N57" s="97"/>
      <c r="O57" s="114"/>
      <c r="P57" s="97"/>
      <c r="Q57" s="114"/>
      <c r="R57" s="97"/>
      <c r="S57" s="114"/>
      <c r="T57" s="97"/>
      <c r="U57" s="114"/>
      <c r="V57" s="97"/>
      <c r="W57" s="114"/>
      <c r="X57" s="97"/>
      <c r="Y57" s="114"/>
      <c r="Z57" s="95">
        <f t="shared" si="0"/>
        <v>35</v>
      </c>
      <c r="AA57" s="41" t="s">
        <v>94</v>
      </c>
    </row>
    <row r="58" spans="1:27" x14ac:dyDescent="0.25">
      <c r="A58" s="41" t="s">
        <v>66</v>
      </c>
      <c r="B58" s="97"/>
      <c r="C58" s="114"/>
      <c r="D58" s="97">
        <v>50</v>
      </c>
      <c r="E58" s="114"/>
      <c r="F58" s="97"/>
      <c r="G58" s="114"/>
      <c r="H58" s="97"/>
      <c r="I58" s="114"/>
      <c r="J58" s="97"/>
      <c r="K58" s="114"/>
      <c r="L58" s="97"/>
      <c r="M58" s="114"/>
      <c r="N58" s="97"/>
      <c r="O58" s="114"/>
      <c r="P58" s="97"/>
      <c r="Q58" s="114"/>
      <c r="R58" s="97"/>
      <c r="S58" s="114"/>
      <c r="T58" s="97"/>
      <c r="U58" s="114"/>
      <c r="V58" s="97"/>
      <c r="W58" s="114"/>
      <c r="X58" s="97"/>
      <c r="Y58" s="114"/>
      <c r="Z58" s="95">
        <f t="shared" si="0"/>
        <v>50</v>
      </c>
      <c r="AA58" s="41" t="s">
        <v>66</v>
      </c>
    </row>
    <row r="59" spans="1:27" x14ac:dyDescent="0.25">
      <c r="A59" s="41" t="s">
        <v>93</v>
      </c>
      <c r="B59" s="97"/>
      <c r="C59" s="114"/>
      <c r="D59" s="97">
        <v>38</v>
      </c>
      <c r="E59" s="114"/>
      <c r="F59" s="97"/>
      <c r="G59" s="114"/>
      <c r="H59" s="97"/>
      <c r="I59" s="114"/>
      <c r="J59" s="97"/>
      <c r="K59" s="114"/>
      <c r="L59" s="97"/>
      <c r="M59" s="114"/>
      <c r="N59" s="97"/>
      <c r="O59" s="114"/>
      <c r="P59" s="97">
        <v>1</v>
      </c>
      <c r="Q59" s="114"/>
      <c r="R59" s="97"/>
      <c r="S59" s="114"/>
      <c r="T59" s="97"/>
      <c r="U59" s="114"/>
      <c r="V59" s="97"/>
      <c r="W59" s="114"/>
      <c r="X59" s="97"/>
      <c r="Y59" s="114"/>
      <c r="Z59" s="95">
        <f t="shared" si="0"/>
        <v>39</v>
      </c>
      <c r="AA59" s="41" t="s">
        <v>93</v>
      </c>
    </row>
    <row r="60" spans="1:27" x14ac:dyDescent="0.25">
      <c r="A60" s="41" t="s">
        <v>14</v>
      </c>
      <c r="B60" s="97"/>
      <c r="C60" s="114"/>
      <c r="D60" s="97">
        <v>120</v>
      </c>
      <c r="E60" s="114">
        <v>5</v>
      </c>
      <c r="F60" s="97"/>
      <c r="G60" s="114"/>
      <c r="H60" s="97">
        <v>10</v>
      </c>
      <c r="I60" s="114"/>
      <c r="J60" s="97"/>
      <c r="K60" s="114"/>
      <c r="L60" s="97"/>
      <c r="M60" s="114"/>
      <c r="N60" s="97"/>
      <c r="O60" s="114"/>
      <c r="P60" s="97"/>
      <c r="Q60" s="114"/>
      <c r="R60" s="97"/>
      <c r="S60" s="114"/>
      <c r="T60" s="97"/>
      <c r="U60" s="114"/>
      <c r="V60" s="97"/>
      <c r="W60" s="114"/>
      <c r="X60" s="97"/>
      <c r="Y60" s="114"/>
      <c r="Z60" s="95">
        <f t="shared" si="0"/>
        <v>135</v>
      </c>
      <c r="AA60" s="41" t="s">
        <v>14</v>
      </c>
    </row>
    <row r="61" spans="1:27" x14ac:dyDescent="0.25">
      <c r="A61" s="41" t="s">
        <v>9</v>
      </c>
      <c r="B61" s="97">
        <v>50</v>
      </c>
      <c r="C61" s="114">
        <v>2</v>
      </c>
      <c r="D61" s="97"/>
      <c r="E61" s="114">
        <v>1</v>
      </c>
      <c r="F61" s="97"/>
      <c r="G61" s="114"/>
      <c r="H61" s="97"/>
      <c r="I61" s="114"/>
      <c r="J61" s="97"/>
      <c r="K61" s="114"/>
      <c r="L61" s="97"/>
      <c r="M61" s="114"/>
      <c r="N61" s="97"/>
      <c r="O61" s="114"/>
      <c r="P61" s="97"/>
      <c r="Q61" s="114"/>
      <c r="R61" s="97"/>
      <c r="S61" s="114"/>
      <c r="T61" s="97"/>
      <c r="U61" s="114"/>
      <c r="V61" s="97"/>
      <c r="W61" s="114"/>
      <c r="X61" s="97"/>
      <c r="Y61" s="114"/>
      <c r="Z61" s="95">
        <f t="shared" si="0"/>
        <v>53</v>
      </c>
      <c r="AA61" s="41" t="s">
        <v>9</v>
      </c>
    </row>
    <row r="62" spans="1:27" x14ac:dyDescent="0.25">
      <c r="A62" s="41" t="s">
        <v>33</v>
      </c>
      <c r="B62" s="97">
        <v>25</v>
      </c>
      <c r="C62" s="114"/>
      <c r="D62" s="97">
        <v>11</v>
      </c>
      <c r="E62" s="114">
        <v>1</v>
      </c>
      <c r="F62" s="97"/>
      <c r="G62" s="114"/>
      <c r="H62" s="97"/>
      <c r="I62" s="114"/>
      <c r="J62" s="97"/>
      <c r="K62" s="114"/>
      <c r="L62" s="97"/>
      <c r="M62" s="114"/>
      <c r="N62" s="97"/>
      <c r="O62" s="114"/>
      <c r="P62" s="97"/>
      <c r="Q62" s="114"/>
      <c r="R62" s="97"/>
      <c r="S62" s="114"/>
      <c r="T62" s="97"/>
      <c r="U62" s="114"/>
      <c r="V62" s="97"/>
      <c r="W62" s="114"/>
      <c r="X62" s="97"/>
      <c r="Y62" s="114"/>
      <c r="Z62" s="95">
        <f t="shared" si="0"/>
        <v>37</v>
      </c>
      <c r="AA62" s="41" t="s">
        <v>33</v>
      </c>
    </row>
    <row r="63" spans="1:27" x14ac:dyDescent="0.25">
      <c r="A63" s="41" t="s">
        <v>16</v>
      </c>
      <c r="B63" s="97">
        <v>72</v>
      </c>
      <c r="C63" s="114">
        <v>17</v>
      </c>
      <c r="D63" s="97">
        <v>85</v>
      </c>
      <c r="E63" s="114">
        <v>35</v>
      </c>
      <c r="F63" s="97"/>
      <c r="G63" s="114"/>
      <c r="H63" s="97">
        <v>5</v>
      </c>
      <c r="I63" s="114">
        <v>3</v>
      </c>
      <c r="J63" s="97"/>
      <c r="K63" s="114"/>
      <c r="L63" s="97"/>
      <c r="M63" s="114"/>
      <c r="N63" s="97"/>
      <c r="O63" s="114"/>
      <c r="P63" s="97"/>
      <c r="Q63" s="114"/>
      <c r="R63" s="97"/>
      <c r="S63" s="114"/>
      <c r="T63" s="97"/>
      <c r="U63" s="114"/>
      <c r="V63" s="97"/>
      <c r="W63" s="114"/>
      <c r="X63" s="97"/>
      <c r="Y63" s="114"/>
      <c r="Z63" s="95">
        <f t="shared" si="0"/>
        <v>217</v>
      </c>
      <c r="AA63" s="41" t="s">
        <v>16</v>
      </c>
    </row>
    <row r="64" spans="1:27" x14ac:dyDescent="0.25">
      <c r="A64" s="41" t="s">
        <v>150</v>
      </c>
      <c r="B64" s="97">
        <v>20</v>
      </c>
      <c r="C64" s="114">
        <v>5</v>
      </c>
      <c r="D64" s="97">
        <v>15</v>
      </c>
      <c r="E64" s="114">
        <v>1</v>
      </c>
      <c r="F64" s="97"/>
      <c r="G64" s="114"/>
      <c r="H64" s="97"/>
      <c r="I64" s="114"/>
      <c r="J64" s="97"/>
      <c r="K64" s="114"/>
      <c r="L64" s="97"/>
      <c r="M64" s="114"/>
      <c r="N64" s="97"/>
      <c r="O64" s="114"/>
      <c r="P64" s="97"/>
      <c r="Q64" s="114"/>
      <c r="R64" s="97"/>
      <c r="S64" s="114"/>
      <c r="T64" s="97"/>
      <c r="U64" s="114"/>
      <c r="V64" s="97"/>
      <c r="W64" s="114"/>
      <c r="X64" s="97"/>
      <c r="Y64" s="114"/>
      <c r="Z64" s="95">
        <f t="shared" si="0"/>
        <v>41</v>
      </c>
      <c r="AA64" s="41" t="s">
        <v>150</v>
      </c>
    </row>
    <row r="65" spans="1:27" x14ac:dyDescent="0.25">
      <c r="A65" s="41" t="s">
        <v>96</v>
      </c>
      <c r="B65" s="97">
        <v>30</v>
      </c>
      <c r="C65" s="114"/>
      <c r="D65" s="97"/>
      <c r="E65" s="114"/>
      <c r="F65" s="97"/>
      <c r="G65" s="114"/>
      <c r="H65" s="97"/>
      <c r="I65" s="114"/>
      <c r="J65" s="97"/>
      <c r="K65" s="114"/>
      <c r="L65" s="97"/>
      <c r="M65" s="114"/>
      <c r="N65" s="97"/>
      <c r="O65" s="114"/>
      <c r="P65" s="97"/>
      <c r="Q65" s="114"/>
      <c r="R65" s="97"/>
      <c r="S65" s="114"/>
      <c r="T65" s="97"/>
      <c r="U65" s="114"/>
      <c r="V65" s="97"/>
      <c r="W65" s="114"/>
      <c r="X65" s="97"/>
      <c r="Y65" s="114"/>
      <c r="Z65" s="95">
        <f t="shared" ref="Z65:Z108" si="1">SUM(B65:Y65)</f>
        <v>30</v>
      </c>
      <c r="AA65" s="41" t="s">
        <v>96</v>
      </c>
    </row>
    <row r="66" spans="1:27" x14ac:dyDescent="0.25">
      <c r="A66" s="41" t="s">
        <v>73</v>
      </c>
      <c r="B66" s="97">
        <v>40</v>
      </c>
      <c r="C66" s="114"/>
      <c r="D66" s="97"/>
      <c r="E66" s="114"/>
      <c r="F66" s="97"/>
      <c r="G66" s="114"/>
      <c r="H66" s="97"/>
      <c r="I66" s="114"/>
      <c r="J66" s="97"/>
      <c r="K66" s="114"/>
      <c r="L66" s="97"/>
      <c r="M66" s="114"/>
      <c r="N66" s="97"/>
      <c r="O66" s="114"/>
      <c r="P66" s="97"/>
      <c r="Q66" s="114"/>
      <c r="R66" s="97"/>
      <c r="S66" s="114"/>
      <c r="T66" s="97"/>
      <c r="U66" s="114"/>
      <c r="V66" s="97"/>
      <c r="W66" s="114"/>
      <c r="X66" s="97"/>
      <c r="Y66" s="114"/>
      <c r="Z66" s="95">
        <f t="shared" si="1"/>
        <v>40</v>
      </c>
      <c r="AA66" s="41" t="s">
        <v>73</v>
      </c>
    </row>
    <row r="67" spans="1:27" x14ac:dyDescent="0.25">
      <c r="A67" s="41" t="s">
        <v>46</v>
      </c>
      <c r="B67" s="97">
        <v>100</v>
      </c>
      <c r="C67" s="114"/>
      <c r="D67" s="97">
        <v>50</v>
      </c>
      <c r="E67" s="114">
        <v>4</v>
      </c>
      <c r="F67" s="97"/>
      <c r="G67" s="114">
        <v>2</v>
      </c>
      <c r="H67" s="97"/>
      <c r="I67" s="114"/>
      <c r="J67" s="97"/>
      <c r="K67" s="114"/>
      <c r="L67" s="97"/>
      <c r="M67" s="114"/>
      <c r="N67" s="97"/>
      <c r="O67" s="114"/>
      <c r="P67" s="97"/>
      <c r="Q67" s="114"/>
      <c r="R67" s="97"/>
      <c r="S67" s="114"/>
      <c r="T67" s="97"/>
      <c r="U67" s="114"/>
      <c r="V67" s="97"/>
      <c r="W67" s="114"/>
      <c r="X67" s="97"/>
      <c r="Y67" s="114"/>
      <c r="Z67" s="95">
        <f t="shared" si="1"/>
        <v>156</v>
      </c>
      <c r="AA67" s="41" t="s">
        <v>46</v>
      </c>
    </row>
    <row r="68" spans="1:27" x14ac:dyDescent="0.25">
      <c r="A68" s="41" t="s">
        <v>24</v>
      </c>
      <c r="B68" s="97">
        <v>120</v>
      </c>
      <c r="C68" s="114">
        <v>3</v>
      </c>
      <c r="D68" s="97">
        <v>62</v>
      </c>
      <c r="E68" s="114"/>
      <c r="F68" s="97"/>
      <c r="G68" s="114"/>
      <c r="H68" s="97"/>
      <c r="I68" s="114"/>
      <c r="J68" s="97"/>
      <c r="K68" s="114"/>
      <c r="L68" s="97"/>
      <c r="M68" s="114"/>
      <c r="N68" s="97">
        <v>3</v>
      </c>
      <c r="O68" s="114">
        <v>2</v>
      </c>
      <c r="P68" s="97"/>
      <c r="Q68" s="114"/>
      <c r="R68" s="97"/>
      <c r="S68" s="114"/>
      <c r="T68" s="97"/>
      <c r="U68" s="114"/>
      <c r="V68" s="97"/>
      <c r="W68" s="114"/>
      <c r="X68" s="97"/>
      <c r="Y68" s="114"/>
      <c r="Z68" s="95">
        <f t="shared" si="1"/>
        <v>190</v>
      </c>
      <c r="AA68" s="41" t="s">
        <v>24</v>
      </c>
    </row>
    <row r="69" spans="1:27" x14ac:dyDescent="0.25">
      <c r="A69" s="41" t="s">
        <v>13</v>
      </c>
      <c r="B69" s="97">
        <v>250</v>
      </c>
      <c r="C69" s="114"/>
      <c r="D69" s="97">
        <v>180</v>
      </c>
      <c r="E69" s="114">
        <v>18</v>
      </c>
      <c r="F69" s="97">
        <v>20</v>
      </c>
      <c r="G69" s="114"/>
      <c r="H69" s="97">
        <v>10</v>
      </c>
      <c r="I69" s="114"/>
      <c r="J69" s="97"/>
      <c r="K69" s="114"/>
      <c r="L69" s="97">
        <v>5</v>
      </c>
      <c r="M69" s="114">
        <v>2</v>
      </c>
      <c r="N69" s="97"/>
      <c r="O69" s="114"/>
      <c r="P69" s="97"/>
      <c r="Q69" s="114"/>
      <c r="R69" s="97">
        <v>5</v>
      </c>
      <c r="S69" s="114"/>
      <c r="T69" s="97"/>
      <c r="U69" s="114"/>
      <c r="V69" s="97"/>
      <c r="W69" s="114"/>
      <c r="X69" s="97"/>
      <c r="Y69" s="114">
        <v>4</v>
      </c>
      <c r="Z69" s="95">
        <f t="shared" si="1"/>
        <v>494</v>
      </c>
      <c r="AA69" s="41" t="s">
        <v>13</v>
      </c>
    </row>
    <row r="70" spans="1:27" x14ac:dyDescent="0.25">
      <c r="A70" s="41" t="s">
        <v>44</v>
      </c>
      <c r="B70" s="97"/>
      <c r="C70" s="114"/>
      <c r="D70" s="97"/>
      <c r="E70" s="114"/>
      <c r="F70" s="97"/>
      <c r="G70" s="114"/>
      <c r="H70" s="97"/>
      <c r="I70" s="114"/>
      <c r="J70" s="97"/>
      <c r="K70" s="114"/>
      <c r="L70" s="97"/>
      <c r="M70" s="114"/>
      <c r="N70" s="97"/>
      <c r="O70" s="114"/>
      <c r="P70" s="97"/>
      <c r="Q70" s="114"/>
      <c r="R70" s="97"/>
      <c r="S70" s="114"/>
      <c r="T70" s="97"/>
      <c r="U70" s="114"/>
      <c r="V70" s="97"/>
      <c r="W70" s="114"/>
      <c r="X70" s="97"/>
      <c r="Y70" s="114"/>
      <c r="Z70" s="95">
        <f t="shared" si="1"/>
        <v>0</v>
      </c>
      <c r="AA70" s="41" t="s">
        <v>44</v>
      </c>
    </row>
    <row r="71" spans="1:27" x14ac:dyDescent="0.25">
      <c r="A71" s="41" t="s">
        <v>84</v>
      </c>
      <c r="B71" s="97">
        <v>20</v>
      </c>
      <c r="C71" s="114"/>
      <c r="D71" s="97">
        <v>40</v>
      </c>
      <c r="E71" s="114"/>
      <c r="F71" s="97"/>
      <c r="G71" s="114"/>
      <c r="H71" s="97"/>
      <c r="I71" s="114"/>
      <c r="J71" s="97"/>
      <c r="K71" s="114"/>
      <c r="L71" s="97">
        <v>10</v>
      </c>
      <c r="M71" s="114"/>
      <c r="N71" s="97"/>
      <c r="O71" s="114"/>
      <c r="P71" s="97"/>
      <c r="Q71" s="114"/>
      <c r="R71" s="97"/>
      <c r="S71" s="114"/>
      <c r="T71" s="97"/>
      <c r="U71" s="114"/>
      <c r="V71" s="97"/>
      <c r="W71" s="114"/>
      <c r="X71" s="97"/>
      <c r="Y71" s="114"/>
      <c r="Z71" s="95">
        <f t="shared" si="1"/>
        <v>70</v>
      </c>
      <c r="AA71" s="41" t="s">
        <v>84</v>
      </c>
    </row>
    <row r="72" spans="1:27" x14ac:dyDescent="0.25">
      <c r="A72" s="41" t="s">
        <v>59</v>
      </c>
      <c r="B72" s="97"/>
      <c r="C72" s="114"/>
      <c r="D72" s="97">
        <v>36</v>
      </c>
      <c r="E72" s="114"/>
      <c r="F72" s="97"/>
      <c r="G72" s="114"/>
      <c r="H72" s="97"/>
      <c r="I72" s="114"/>
      <c r="J72" s="97"/>
      <c r="K72" s="114"/>
      <c r="L72" s="97"/>
      <c r="M72" s="114"/>
      <c r="N72" s="97"/>
      <c r="O72" s="114"/>
      <c r="P72" s="97">
        <v>2</v>
      </c>
      <c r="Q72" s="114"/>
      <c r="R72" s="97"/>
      <c r="S72" s="114"/>
      <c r="T72" s="97"/>
      <c r="U72" s="114"/>
      <c r="V72" s="97"/>
      <c r="W72" s="114"/>
      <c r="X72" s="97"/>
      <c r="Y72" s="114"/>
      <c r="Z72" s="95">
        <f t="shared" si="1"/>
        <v>38</v>
      </c>
      <c r="AA72" s="41" t="s">
        <v>59</v>
      </c>
    </row>
    <row r="73" spans="1:27" x14ac:dyDescent="0.25">
      <c r="A73" s="41" t="s">
        <v>51</v>
      </c>
      <c r="B73" s="97"/>
      <c r="C73" s="114"/>
      <c r="D73" s="97">
        <v>112</v>
      </c>
      <c r="E73" s="114"/>
      <c r="F73" s="97">
        <v>5</v>
      </c>
      <c r="G73" s="114"/>
      <c r="H73" s="97">
        <v>8</v>
      </c>
      <c r="I73" s="114"/>
      <c r="J73" s="97"/>
      <c r="K73" s="114"/>
      <c r="L73" s="97">
        <v>3</v>
      </c>
      <c r="M73" s="114"/>
      <c r="N73" s="97"/>
      <c r="O73" s="114"/>
      <c r="P73" s="97">
        <v>10</v>
      </c>
      <c r="Q73" s="114"/>
      <c r="R73" s="97">
        <v>2</v>
      </c>
      <c r="S73" s="114"/>
      <c r="T73" s="97">
        <v>1</v>
      </c>
      <c r="U73" s="114"/>
      <c r="V73" s="97"/>
      <c r="W73" s="114"/>
      <c r="X73" s="97"/>
      <c r="Y73" s="114"/>
      <c r="Z73" s="95">
        <f t="shared" si="1"/>
        <v>141</v>
      </c>
      <c r="AA73" s="41" t="s">
        <v>51</v>
      </c>
    </row>
    <row r="74" spans="1:27" x14ac:dyDescent="0.25">
      <c r="A74" s="41" t="s">
        <v>20</v>
      </c>
      <c r="B74" s="97">
        <v>420</v>
      </c>
      <c r="C74" s="114">
        <v>14</v>
      </c>
      <c r="D74" s="97">
        <v>10</v>
      </c>
      <c r="E74" s="114">
        <v>3</v>
      </c>
      <c r="F74" s="97"/>
      <c r="G74" s="114">
        <v>1</v>
      </c>
      <c r="H74" s="97"/>
      <c r="I74" s="114"/>
      <c r="J74" s="97"/>
      <c r="K74" s="114"/>
      <c r="L74" s="97">
        <v>5</v>
      </c>
      <c r="M74" s="114"/>
      <c r="N74" s="97"/>
      <c r="O74" s="114"/>
      <c r="P74" s="97">
        <v>10</v>
      </c>
      <c r="Q74" s="114"/>
      <c r="R74" s="97"/>
      <c r="S74" s="114"/>
      <c r="T74" s="97"/>
      <c r="U74" s="114"/>
      <c r="V74" s="97"/>
      <c r="W74" s="114"/>
      <c r="X74" s="97"/>
      <c r="Y74" s="114"/>
      <c r="Z74" s="95">
        <f t="shared" si="1"/>
        <v>463</v>
      </c>
      <c r="AA74" s="41" t="s">
        <v>20</v>
      </c>
    </row>
    <row r="75" spans="1:27" x14ac:dyDescent="0.25">
      <c r="A75" s="41" t="s">
        <v>55</v>
      </c>
      <c r="B75" s="97"/>
      <c r="C75" s="114"/>
      <c r="D75" s="97">
        <v>65</v>
      </c>
      <c r="E75" s="114">
        <v>3</v>
      </c>
      <c r="F75" s="97">
        <v>2</v>
      </c>
      <c r="G75" s="114"/>
      <c r="H75" s="97"/>
      <c r="I75" s="114"/>
      <c r="J75" s="97"/>
      <c r="K75" s="114"/>
      <c r="L75" s="97"/>
      <c r="M75" s="114"/>
      <c r="N75" s="97"/>
      <c r="O75" s="114"/>
      <c r="P75" s="97"/>
      <c r="Q75" s="114"/>
      <c r="R75" s="97"/>
      <c r="S75" s="114"/>
      <c r="T75" s="97"/>
      <c r="U75" s="114"/>
      <c r="V75" s="97"/>
      <c r="W75" s="114"/>
      <c r="X75" s="97"/>
      <c r="Y75" s="114"/>
      <c r="Z75" s="95">
        <f t="shared" si="1"/>
        <v>70</v>
      </c>
      <c r="AA75" s="41" t="s">
        <v>55</v>
      </c>
    </row>
    <row r="76" spans="1:27" x14ac:dyDescent="0.25">
      <c r="A76" s="41" t="s">
        <v>69</v>
      </c>
      <c r="B76" s="97">
        <v>400</v>
      </c>
      <c r="C76" s="114">
        <v>13</v>
      </c>
      <c r="D76" s="97">
        <v>42</v>
      </c>
      <c r="E76" s="114">
        <v>14</v>
      </c>
      <c r="F76" s="97">
        <v>20</v>
      </c>
      <c r="G76" s="114">
        <v>2</v>
      </c>
      <c r="H76" s="97"/>
      <c r="I76" s="114"/>
      <c r="J76" s="97"/>
      <c r="K76" s="114"/>
      <c r="L76" s="97">
        <v>10</v>
      </c>
      <c r="M76" s="114">
        <v>3</v>
      </c>
      <c r="N76" s="97"/>
      <c r="O76" s="114"/>
      <c r="P76" s="97">
        <v>5</v>
      </c>
      <c r="Q76" s="114"/>
      <c r="R76" s="97"/>
      <c r="S76" s="114"/>
      <c r="T76" s="97"/>
      <c r="U76" s="114"/>
      <c r="V76" s="97"/>
      <c r="W76" s="114"/>
      <c r="X76" s="97"/>
      <c r="Y76" s="114"/>
      <c r="Z76" s="95">
        <f t="shared" si="1"/>
        <v>509</v>
      </c>
      <c r="AA76" s="41" t="s">
        <v>69</v>
      </c>
    </row>
    <row r="77" spans="1:27" x14ac:dyDescent="0.25">
      <c r="A77" s="41" t="s">
        <v>155</v>
      </c>
      <c r="B77" s="97"/>
      <c r="C77" s="114"/>
      <c r="D77" s="97">
        <v>38</v>
      </c>
      <c r="E77" s="114"/>
      <c r="F77" s="97"/>
      <c r="G77" s="114"/>
      <c r="H77" s="97"/>
      <c r="I77" s="114"/>
      <c r="J77" s="97"/>
      <c r="K77" s="114"/>
      <c r="L77" s="97"/>
      <c r="M77" s="114"/>
      <c r="N77" s="97"/>
      <c r="O77" s="114"/>
      <c r="P77" s="97"/>
      <c r="Q77" s="114"/>
      <c r="R77" s="97"/>
      <c r="S77" s="114"/>
      <c r="T77" s="97"/>
      <c r="U77" s="114"/>
      <c r="V77" s="97"/>
      <c r="W77" s="114"/>
      <c r="X77" s="97"/>
      <c r="Y77" s="114"/>
      <c r="Z77" s="95">
        <f t="shared" si="1"/>
        <v>38</v>
      </c>
      <c r="AA77" s="41" t="s">
        <v>155</v>
      </c>
    </row>
    <row r="78" spans="1:27" x14ac:dyDescent="0.25">
      <c r="A78" s="41" t="s">
        <v>156</v>
      </c>
      <c r="B78" s="97"/>
      <c r="C78" s="114"/>
      <c r="D78" s="97">
        <v>20</v>
      </c>
      <c r="E78" s="114"/>
      <c r="F78" s="97"/>
      <c r="G78" s="114"/>
      <c r="H78" s="97"/>
      <c r="I78" s="114"/>
      <c r="J78" s="97"/>
      <c r="K78" s="114"/>
      <c r="L78" s="97"/>
      <c r="M78" s="114"/>
      <c r="N78" s="97"/>
      <c r="O78" s="114"/>
      <c r="P78" s="97"/>
      <c r="Q78" s="114"/>
      <c r="R78" s="97"/>
      <c r="S78" s="114"/>
      <c r="T78" s="97"/>
      <c r="U78" s="114"/>
      <c r="V78" s="97"/>
      <c r="W78" s="114"/>
      <c r="X78" s="97"/>
      <c r="Y78" s="114"/>
      <c r="Z78" s="95">
        <f t="shared" si="1"/>
        <v>20</v>
      </c>
      <c r="AA78" s="41" t="s">
        <v>156</v>
      </c>
    </row>
    <row r="79" spans="1:27" x14ac:dyDescent="0.25">
      <c r="A79" s="41" t="s">
        <v>74</v>
      </c>
      <c r="B79" s="97">
        <v>124</v>
      </c>
      <c r="C79" s="114">
        <v>1</v>
      </c>
      <c r="D79" s="97">
        <v>45</v>
      </c>
      <c r="E79" s="114">
        <v>3</v>
      </c>
      <c r="F79" s="97"/>
      <c r="G79" s="114"/>
      <c r="H79" s="97"/>
      <c r="I79" s="114"/>
      <c r="J79" s="97"/>
      <c r="K79" s="114"/>
      <c r="L79" s="97">
        <v>1</v>
      </c>
      <c r="M79" s="114"/>
      <c r="N79" s="97"/>
      <c r="O79" s="114"/>
      <c r="P79" s="97">
        <v>2</v>
      </c>
      <c r="Q79" s="114"/>
      <c r="R79" s="97"/>
      <c r="S79" s="114"/>
      <c r="T79" s="97"/>
      <c r="U79" s="114"/>
      <c r="V79" s="97"/>
      <c r="W79" s="114"/>
      <c r="X79" s="97"/>
      <c r="Y79" s="114"/>
      <c r="Z79" s="95">
        <f t="shared" si="1"/>
        <v>176</v>
      </c>
      <c r="AA79" s="41" t="s">
        <v>74</v>
      </c>
    </row>
    <row r="80" spans="1:27" x14ac:dyDescent="0.25">
      <c r="A80" s="41" t="s">
        <v>72</v>
      </c>
      <c r="B80" s="97">
        <v>70</v>
      </c>
      <c r="C80" s="114"/>
      <c r="D80" s="97"/>
      <c r="E80" s="114"/>
      <c r="F80" s="97"/>
      <c r="G80" s="114"/>
      <c r="H80" s="97"/>
      <c r="I80" s="114"/>
      <c r="J80" s="97"/>
      <c r="K80" s="114"/>
      <c r="L80" s="97"/>
      <c r="M80" s="114"/>
      <c r="N80" s="97"/>
      <c r="O80" s="114"/>
      <c r="P80" s="97"/>
      <c r="Q80" s="114"/>
      <c r="R80" s="97"/>
      <c r="S80" s="114"/>
      <c r="T80" s="97"/>
      <c r="U80" s="114"/>
      <c r="V80" s="97"/>
      <c r="W80" s="114"/>
      <c r="X80" s="97"/>
      <c r="Y80" s="114"/>
      <c r="Z80" s="95">
        <f t="shared" si="1"/>
        <v>70</v>
      </c>
      <c r="AA80" s="41" t="s">
        <v>72</v>
      </c>
    </row>
    <row r="81" spans="1:32" x14ac:dyDescent="0.25">
      <c r="A81" s="41" t="s">
        <v>63</v>
      </c>
      <c r="B81" s="97">
        <v>149</v>
      </c>
      <c r="C81" s="114"/>
      <c r="D81" s="97">
        <v>114</v>
      </c>
      <c r="E81" s="114"/>
      <c r="F81" s="97"/>
      <c r="G81" s="114"/>
      <c r="H81" s="97"/>
      <c r="I81" s="114"/>
      <c r="J81" s="97"/>
      <c r="K81" s="114"/>
      <c r="L81" s="97">
        <v>20</v>
      </c>
      <c r="M81" s="114"/>
      <c r="N81" s="97"/>
      <c r="O81" s="114"/>
      <c r="P81" s="97"/>
      <c r="Q81" s="114"/>
      <c r="R81" s="97"/>
      <c r="S81" s="114"/>
      <c r="T81" s="97"/>
      <c r="U81" s="114"/>
      <c r="V81" s="97"/>
      <c r="W81" s="114"/>
      <c r="X81" s="97"/>
      <c r="Y81" s="114"/>
      <c r="Z81" s="95">
        <f t="shared" si="1"/>
        <v>283</v>
      </c>
      <c r="AA81" s="41" t="s">
        <v>63</v>
      </c>
    </row>
    <row r="82" spans="1:32" x14ac:dyDescent="0.25">
      <c r="A82" s="41" t="s">
        <v>53</v>
      </c>
      <c r="B82" s="97"/>
      <c r="C82" s="114"/>
      <c r="D82" s="97">
        <v>132</v>
      </c>
      <c r="E82" s="114">
        <v>2</v>
      </c>
      <c r="F82" s="97"/>
      <c r="G82" s="114"/>
      <c r="H82" s="97">
        <v>10</v>
      </c>
      <c r="I82" s="114"/>
      <c r="J82" s="97"/>
      <c r="K82" s="114"/>
      <c r="L82" s="97"/>
      <c r="M82" s="114"/>
      <c r="N82" s="97"/>
      <c r="O82" s="114"/>
      <c r="P82" s="97"/>
      <c r="Q82" s="114"/>
      <c r="R82" s="97"/>
      <c r="S82" s="114"/>
      <c r="T82" s="97"/>
      <c r="U82" s="114"/>
      <c r="V82" s="97"/>
      <c r="W82" s="114"/>
      <c r="X82" s="97"/>
      <c r="Y82" s="114"/>
      <c r="Z82" s="95">
        <f t="shared" si="1"/>
        <v>144</v>
      </c>
      <c r="AA82" s="41" t="s">
        <v>53</v>
      </c>
    </row>
    <row r="83" spans="1:32" x14ac:dyDescent="0.25">
      <c r="A83" s="41" t="s">
        <v>32</v>
      </c>
      <c r="B83" s="97"/>
      <c r="C83" s="114"/>
      <c r="D83" s="97">
        <v>140</v>
      </c>
      <c r="E83" s="114"/>
      <c r="F83" s="97">
        <v>5</v>
      </c>
      <c r="G83" s="114"/>
      <c r="H83" s="97"/>
      <c r="I83" s="114"/>
      <c r="J83" s="97"/>
      <c r="K83" s="114"/>
      <c r="L83" s="97">
        <v>12</v>
      </c>
      <c r="M83" s="114"/>
      <c r="N83" s="97"/>
      <c r="O83" s="114"/>
      <c r="P83" s="97"/>
      <c r="Q83" s="114"/>
      <c r="R83" s="97"/>
      <c r="S83" s="114"/>
      <c r="T83" s="97"/>
      <c r="U83" s="114"/>
      <c r="V83" s="97"/>
      <c r="W83" s="114"/>
      <c r="X83" s="97"/>
      <c r="Y83" s="114"/>
      <c r="Z83" s="95">
        <f t="shared" si="1"/>
        <v>157</v>
      </c>
      <c r="AA83" s="41" t="s">
        <v>32</v>
      </c>
    </row>
    <row r="84" spans="1:32" x14ac:dyDescent="0.25">
      <c r="A84" s="41" t="s">
        <v>35</v>
      </c>
      <c r="B84" s="97">
        <v>50</v>
      </c>
      <c r="C84" s="114"/>
      <c r="D84" s="97">
        <v>10</v>
      </c>
      <c r="E84" s="114"/>
      <c r="F84" s="97"/>
      <c r="G84" s="114"/>
      <c r="H84" s="97"/>
      <c r="I84" s="114"/>
      <c r="J84" s="97"/>
      <c r="K84" s="114"/>
      <c r="L84" s="97"/>
      <c r="M84" s="114"/>
      <c r="N84" s="97"/>
      <c r="O84" s="114"/>
      <c r="P84" s="97"/>
      <c r="Q84" s="114"/>
      <c r="R84" s="97"/>
      <c r="S84" s="114"/>
      <c r="T84" s="97"/>
      <c r="U84" s="114"/>
      <c r="V84" s="97"/>
      <c r="W84" s="114"/>
      <c r="X84" s="97"/>
      <c r="Y84" s="114"/>
      <c r="Z84" s="95">
        <f t="shared" si="1"/>
        <v>60</v>
      </c>
      <c r="AA84" s="41" t="s">
        <v>35</v>
      </c>
    </row>
    <row r="85" spans="1:32" x14ac:dyDescent="0.25">
      <c r="A85" s="41" t="s">
        <v>85</v>
      </c>
      <c r="B85" s="97"/>
      <c r="C85" s="114"/>
      <c r="D85" s="97">
        <v>10</v>
      </c>
      <c r="E85" s="114">
        <v>22</v>
      </c>
      <c r="F85" s="97"/>
      <c r="G85" s="114"/>
      <c r="H85" s="97"/>
      <c r="I85" s="114"/>
      <c r="J85" s="97"/>
      <c r="K85" s="114"/>
      <c r="L85" s="97"/>
      <c r="M85" s="114"/>
      <c r="N85" s="97"/>
      <c r="O85" s="114"/>
      <c r="P85" s="97"/>
      <c r="Q85" s="114"/>
      <c r="R85" s="97"/>
      <c r="S85" s="114">
        <v>12</v>
      </c>
      <c r="T85" s="97"/>
      <c r="U85" s="114"/>
      <c r="V85" s="97"/>
      <c r="W85" s="114"/>
      <c r="X85" s="97"/>
      <c r="Y85" s="114"/>
      <c r="Z85" s="95">
        <f t="shared" si="1"/>
        <v>44</v>
      </c>
      <c r="AA85" s="41" t="s">
        <v>85</v>
      </c>
    </row>
    <row r="86" spans="1:32" x14ac:dyDescent="0.25">
      <c r="A86" s="41" t="s">
        <v>48</v>
      </c>
      <c r="B86" s="97"/>
      <c r="C86" s="114"/>
      <c r="D86" s="97">
        <v>75</v>
      </c>
      <c r="E86" s="114"/>
      <c r="F86" s="97"/>
      <c r="G86" s="114"/>
      <c r="H86" s="97"/>
      <c r="I86" s="114"/>
      <c r="J86" s="97"/>
      <c r="K86" s="114"/>
      <c r="L86" s="97"/>
      <c r="M86" s="114"/>
      <c r="N86" s="97"/>
      <c r="O86" s="114"/>
      <c r="P86" s="97"/>
      <c r="Q86" s="114"/>
      <c r="R86" s="97"/>
      <c r="S86" s="114"/>
      <c r="T86" s="97"/>
      <c r="U86" s="114"/>
      <c r="V86" s="97"/>
      <c r="W86" s="114"/>
      <c r="X86" s="97"/>
      <c r="Y86" s="114"/>
      <c r="Z86" s="95">
        <f t="shared" si="1"/>
        <v>75</v>
      </c>
      <c r="AA86" s="41" t="s">
        <v>48</v>
      </c>
      <c r="AF86" s="116"/>
    </row>
    <row r="87" spans="1:32" x14ac:dyDescent="0.25">
      <c r="A87" s="41" t="s">
        <v>25</v>
      </c>
      <c r="B87" s="97">
        <v>500</v>
      </c>
      <c r="C87" s="114"/>
      <c r="D87" s="97">
        <v>65</v>
      </c>
      <c r="E87" s="114">
        <v>12</v>
      </c>
      <c r="F87" s="97"/>
      <c r="G87" s="114"/>
      <c r="H87" s="97"/>
      <c r="I87" s="114"/>
      <c r="J87" s="97"/>
      <c r="K87" s="114"/>
      <c r="L87" s="97">
        <v>5</v>
      </c>
      <c r="M87" s="114"/>
      <c r="N87" s="97"/>
      <c r="O87" s="114"/>
      <c r="P87" s="97">
        <v>6</v>
      </c>
      <c r="Q87" s="114"/>
      <c r="R87" s="97"/>
      <c r="S87" s="114"/>
      <c r="T87" s="97"/>
      <c r="U87" s="114"/>
      <c r="V87" s="97"/>
      <c r="W87" s="114"/>
      <c r="X87" s="97"/>
      <c r="Y87" s="114"/>
      <c r="Z87" s="95">
        <f t="shared" si="1"/>
        <v>588</v>
      </c>
      <c r="AA87" s="41" t="s">
        <v>25</v>
      </c>
      <c r="AF87" s="116"/>
    </row>
    <row r="88" spans="1:32" x14ac:dyDescent="0.25">
      <c r="A88" s="41" t="s">
        <v>80</v>
      </c>
      <c r="B88" s="97">
        <v>20</v>
      </c>
      <c r="C88" s="114"/>
      <c r="D88" s="97"/>
      <c r="E88" s="114"/>
      <c r="F88" s="97"/>
      <c r="G88" s="114"/>
      <c r="H88" s="97"/>
      <c r="I88" s="114"/>
      <c r="J88" s="97"/>
      <c r="K88" s="114"/>
      <c r="L88" s="97"/>
      <c r="M88" s="114"/>
      <c r="N88" s="97"/>
      <c r="O88" s="114"/>
      <c r="P88" s="97"/>
      <c r="Q88" s="114"/>
      <c r="R88" s="97"/>
      <c r="S88" s="114"/>
      <c r="T88" s="97"/>
      <c r="U88" s="114"/>
      <c r="V88" s="97"/>
      <c r="W88" s="114"/>
      <c r="X88" s="97"/>
      <c r="Y88" s="114"/>
      <c r="Z88" s="95">
        <f t="shared" si="1"/>
        <v>20</v>
      </c>
      <c r="AA88" s="41" t="s">
        <v>80</v>
      </c>
      <c r="AF88" s="116"/>
    </row>
    <row r="89" spans="1:32" x14ac:dyDescent="0.25">
      <c r="A89" s="41" t="s">
        <v>49</v>
      </c>
      <c r="B89" s="97">
        <v>200</v>
      </c>
      <c r="C89" s="114">
        <v>5</v>
      </c>
      <c r="D89" s="97">
        <v>31</v>
      </c>
      <c r="E89" s="114">
        <v>2</v>
      </c>
      <c r="F89" s="97"/>
      <c r="G89" s="114"/>
      <c r="H89" s="97">
        <v>10</v>
      </c>
      <c r="I89" s="114"/>
      <c r="J89" s="97"/>
      <c r="K89" s="114"/>
      <c r="L89" s="97"/>
      <c r="M89" s="114"/>
      <c r="N89" s="97"/>
      <c r="O89" s="114">
        <v>1</v>
      </c>
      <c r="P89" s="97">
        <v>10</v>
      </c>
      <c r="Q89" s="114">
        <v>20</v>
      </c>
      <c r="R89" s="97"/>
      <c r="S89" s="114"/>
      <c r="T89" s="97"/>
      <c r="U89" s="114"/>
      <c r="V89" s="97"/>
      <c r="W89" s="114"/>
      <c r="X89" s="97"/>
      <c r="Y89" s="114"/>
      <c r="Z89" s="95">
        <f t="shared" si="1"/>
        <v>279</v>
      </c>
      <c r="AA89" s="41" t="s">
        <v>49</v>
      </c>
      <c r="AF89" s="116"/>
    </row>
    <row r="90" spans="1:32" x14ac:dyDescent="0.25">
      <c r="A90" s="41" t="s">
        <v>136</v>
      </c>
      <c r="B90" s="97">
        <v>20</v>
      </c>
      <c r="C90" s="114"/>
      <c r="D90" s="97">
        <v>40</v>
      </c>
      <c r="E90" s="114"/>
      <c r="F90" s="97"/>
      <c r="G90" s="114"/>
      <c r="H90" s="97"/>
      <c r="I90" s="114"/>
      <c r="J90" s="97"/>
      <c r="K90" s="114"/>
      <c r="L90" s="97"/>
      <c r="M90" s="114"/>
      <c r="N90" s="97"/>
      <c r="O90" s="114"/>
      <c r="P90" s="97"/>
      <c r="Q90" s="114"/>
      <c r="R90" s="97"/>
      <c r="S90" s="114"/>
      <c r="T90" s="97"/>
      <c r="U90" s="114"/>
      <c r="V90" s="97"/>
      <c r="W90" s="114"/>
      <c r="X90" s="97"/>
      <c r="Y90" s="114"/>
      <c r="Z90" s="95">
        <f t="shared" si="1"/>
        <v>60</v>
      </c>
      <c r="AA90" s="41" t="s">
        <v>136</v>
      </c>
      <c r="AF90" s="116"/>
    </row>
    <row r="91" spans="1:32" x14ac:dyDescent="0.25">
      <c r="A91" s="41" t="s">
        <v>43</v>
      </c>
      <c r="B91" s="97">
        <v>1500</v>
      </c>
      <c r="C91" s="114"/>
      <c r="D91" s="97">
        <v>400</v>
      </c>
      <c r="E91" s="114">
        <v>1</v>
      </c>
      <c r="F91" s="97"/>
      <c r="G91" s="114"/>
      <c r="H91" s="97"/>
      <c r="I91" s="114"/>
      <c r="J91" s="97"/>
      <c r="K91" s="114"/>
      <c r="L91" s="97"/>
      <c r="M91" s="114"/>
      <c r="N91" s="97"/>
      <c r="O91" s="114"/>
      <c r="P91" s="97"/>
      <c r="Q91" s="114"/>
      <c r="R91" s="97"/>
      <c r="S91" s="114"/>
      <c r="T91" s="97"/>
      <c r="U91" s="114"/>
      <c r="V91" s="97"/>
      <c r="W91" s="114"/>
      <c r="X91" s="97"/>
      <c r="Y91" s="114"/>
      <c r="Z91" s="95">
        <f t="shared" si="1"/>
        <v>1901</v>
      </c>
      <c r="AA91" s="41" t="s">
        <v>43</v>
      </c>
      <c r="AF91" s="116"/>
    </row>
    <row r="92" spans="1:32" x14ac:dyDescent="0.25">
      <c r="A92" s="41" t="s">
        <v>78</v>
      </c>
      <c r="B92" s="97">
        <v>100</v>
      </c>
      <c r="C92" s="114"/>
      <c r="D92" s="97">
        <v>65</v>
      </c>
      <c r="E92" s="114">
        <v>1</v>
      </c>
      <c r="F92" s="97">
        <v>5</v>
      </c>
      <c r="G92" s="114"/>
      <c r="H92" s="97">
        <v>6</v>
      </c>
      <c r="I92" s="114"/>
      <c r="J92" s="97"/>
      <c r="K92" s="114"/>
      <c r="L92" s="97"/>
      <c r="M92" s="114"/>
      <c r="N92" s="97"/>
      <c r="O92" s="114"/>
      <c r="P92" s="97">
        <v>5</v>
      </c>
      <c r="Q92" s="114"/>
      <c r="R92" s="97"/>
      <c r="S92" s="114"/>
      <c r="T92" s="97">
        <v>6</v>
      </c>
      <c r="U92" s="114"/>
      <c r="V92" s="97"/>
      <c r="W92" s="114"/>
      <c r="X92" s="97"/>
      <c r="Y92" s="114"/>
      <c r="Z92" s="95">
        <f t="shared" si="1"/>
        <v>188</v>
      </c>
      <c r="AA92" s="41" t="s">
        <v>78</v>
      </c>
      <c r="AF92" s="116"/>
    </row>
    <row r="93" spans="1:32" x14ac:dyDescent="0.25">
      <c r="A93" s="41" t="s">
        <v>70</v>
      </c>
      <c r="B93" s="97">
        <v>499</v>
      </c>
      <c r="C93" s="114">
        <v>20</v>
      </c>
      <c r="D93" s="97">
        <v>201</v>
      </c>
      <c r="E93" s="114">
        <v>15</v>
      </c>
      <c r="F93" s="97"/>
      <c r="G93" s="114">
        <v>5</v>
      </c>
      <c r="H93" s="97"/>
      <c r="I93" s="114"/>
      <c r="J93" s="97"/>
      <c r="K93" s="114"/>
      <c r="L93" s="97"/>
      <c r="M93" s="114">
        <v>2</v>
      </c>
      <c r="N93" s="97"/>
      <c r="O93" s="114"/>
      <c r="P93" s="97"/>
      <c r="Q93" s="114">
        <v>2</v>
      </c>
      <c r="R93" s="97"/>
      <c r="S93" s="114">
        <v>1</v>
      </c>
      <c r="T93" s="97"/>
      <c r="U93" s="114"/>
      <c r="V93" s="97"/>
      <c r="W93" s="114"/>
      <c r="X93" s="97"/>
      <c r="Y93" s="114"/>
      <c r="Z93" s="95">
        <f t="shared" si="1"/>
        <v>745</v>
      </c>
      <c r="AA93" s="41" t="s">
        <v>70</v>
      </c>
    </row>
    <row r="94" spans="1:32" x14ac:dyDescent="0.25">
      <c r="A94" s="41" t="s">
        <v>36</v>
      </c>
      <c r="B94" s="97">
        <v>49</v>
      </c>
      <c r="C94" s="114"/>
      <c r="D94" s="97">
        <v>31</v>
      </c>
      <c r="E94" s="114">
        <v>12</v>
      </c>
      <c r="F94" s="97"/>
      <c r="G94" s="114"/>
      <c r="H94" s="97"/>
      <c r="I94" s="114"/>
      <c r="J94" s="97"/>
      <c r="K94" s="114"/>
      <c r="L94" s="97">
        <v>5</v>
      </c>
      <c r="M94" s="114"/>
      <c r="N94" s="97"/>
      <c r="O94" s="114"/>
      <c r="P94" s="97"/>
      <c r="Q94" s="114"/>
      <c r="R94" s="97"/>
      <c r="S94" s="114"/>
      <c r="T94" s="97"/>
      <c r="U94" s="114"/>
      <c r="V94" s="97"/>
      <c r="W94" s="114"/>
      <c r="X94" s="97"/>
      <c r="Y94" s="114"/>
      <c r="Z94" s="95">
        <f t="shared" si="1"/>
        <v>97</v>
      </c>
      <c r="AA94" s="41" t="s">
        <v>36</v>
      </c>
    </row>
    <row r="95" spans="1:32" x14ac:dyDescent="0.25">
      <c r="A95" s="41" t="s">
        <v>86</v>
      </c>
      <c r="B95" s="97">
        <v>50</v>
      </c>
      <c r="C95" s="114">
        <v>31</v>
      </c>
      <c r="D95" s="97">
        <v>10</v>
      </c>
      <c r="E95" s="114">
        <v>54</v>
      </c>
      <c r="F95" s="97"/>
      <c r="G95" s="114"/>
      <c r="H95" s="97"/>
      <c r="I95" s="114"/>
      <c r="J95" s="97"/>
      <c r="K95" s="114"/>
      <c r="L95" s="97"/>
      <c r="M95" s="114"/>
      <c r="N95" s="97"/>
      <c r="O95" s="114">
        <v>6</v>
      </c>
      <c r="P95" s="97"/>
      <c r="Q95" s="114"/>
      <c r="R95" s="97"/>
      <c r="S95" s="114">
        <v>9</v>
      </c>
      <c r="T95" s="97"/>
      <c r="U95" s="114"/>
      <c r="V95" s="97"/>
      <c r="W95" s="114"/>
      <c r="X95" s="97"/>
      <c r="Y95" s="114"/>
      <c r="Z95" s="95">
        <f t="shared" si="1"/>
        <v>160</v>
      </c>
      <c r="AA95" s="41" t="s">
        <v>86</v>
      </c>
    </row>
    <row r="96" spans="1:32" x14ac:dyDescent="0.25">
      <c r="A96" s="41" t="s">
        <v>137</v>
      </c>
      <c r="B96" s="97">
        <v>100</v>
      </c>
      <c r="C96" s="114"/>
      <c r="D96" s="97">
        <v>80</v>
      </c>
      <c r="E96" s="114">
        <v>65</v>
      </c>
      <c r="F96" s="97"/>
      <c r="G96" s="114"/>
      <c r="H96" s="97"/>
      <c r="I96" s="114"/>
      <c r="J96" s="97">
        <v>5</v>
      </c>
      <c r="K96" s="114">
        <v>40</v>
      </c>
      <c r="L96" s="97"/>
      <c r="M96" s="114"/>
      <c r="N96" s="97"/>
      <c r="O96" s="114"/>
      <c r="P96" s="97"/>
      <c r="Q96" s="114"/>
      <c r="R96" s="97"/>
      <c r="S96" s="114">
        <v>3</v>
      </c>
      <c r="T96" s="97"/>
      <c r="U96" s="114"/>
      <c r="V96" s="97"/>
      <c r="W96" s="114"/>
      <c r="X96" s="97"/>
      <c r="Y96" s="114"/>
      <c r="Z96" s="95">
        <f t="shared" si="1"/>
        <v>293</v>
      </c>
      <c r="AA96" s="41" t="s">
        <v>137</v>
      </c>
    </row>
    <row r="97" spans="1:27" x14ac:dyDescent="0.25">
      <c r="A97" s="41" t="s">
        <v>39</v>
      </c>
      <c r="B97" s="97"/>
      <c r="C97" s="114"/>
      <c r="D97" s="97">
        <v>157</v>
      </c>
      <c r="E97" s="114">
        <v>6</v>
      </c>
      <c r="F97" s="97"/>
      <c r="G97" s="114"/>
      <c r="H97" s="97"/>
      <c r="I97" s="114"/>
      <c r="J97" s="97"/>
      <c r="K97" s="114"/>
      <c r="L97" s="97"/>
      <c r="M97" s="114"/>
      <c r="N97" s="97"/>
      <c r="O97" s="114"/>
      <c r="P97" s="97"/>
      <c r="Q97" s="114"/>
      <c r="R97" s="97"/>
      <c r="S97" s="114"/>
      <c r="T97" s="97"/>
      <c r="U97" s="114"/>
      <c r="V97" s="97"/>
      <c r="W97" s="114"/>
      <c r="X97" s="97"/>
      <c r="Y97" s="114"/>
      <c r="Z97" s="95">
        <f t="shared" si="1"/>
        <v>163</v>
      </c>
      <c r="AA97" s="41" t="s">
        <v>39</v>
      </c>
    </row>
    <row r="98" spans="1:27" x14ac:dyDescent="0.25">
      <c r="A98" s="41" t="s">
        <v>68</v>
      </c>
      <c r="B98" s="97"/>
      <c r="C98" s="114"/>
      <c r="D98" s="97"/>
      <c r="E98" s="114"/>
      <c r="F98" s="97"/>
      <c r="G98" s="114"/>
      <c r="H98" s="97"/>
      <c r="I98" s="114"/>
      <c r="J98" s="97"/>
      <c r="K98" s="114"/>
      <c r="L98" s="97"/>
      <c r="M98" s="114"/>
      <c r="N98" s="97"/>
      <c r="O98" s="114"/>
      <c r="P98" s="97"/>
      <c r="Q98" s="114"/>
      <c r="R98" s="97"/>
      <c r="S98" s="114"/>
      <c r="T98" s="97"/>
      <c r="U98" s="114"/>
      <c r="V98" s="97"/>
      <c r="W98" s="114"/>
      <c r="X98" s="97"/>
      <c r="Y98" s="114"/>
      <c r="Z98" s="95">
        <f t="shared" si="1"/>
        <v>0</v>
      </c>
      <c r="AA98" s="41" t="s">
        <v>68</v>
      </c>
    </row>
    <row r="99" spans="1:27" x14ac:dyDescent="0.25">
      <c r="A99" s="41" t="s">
        <v>65</v>
      </c>
      <c r="B99" s="97">
        <v>100</v>
      </c>
      <c r="C99" s="114">
        <v>50</v>
      </c>
      <c r="D99" s="97"/>
      <c r="E99" s="114">
        <v>75</v>
      </c>
      <c r="F99" s="97"/>
      <c r="G99" s="114"/>
      <c r="H99" s="97">
        <v>20</v>
      </c>
      <c r="I99" s="114">
        <v>10</v>
      </c>
      <c r="J99" s="97"/>
      <c r="K99" s="114"/>
      <c r="L99" s="97"/>
      <c r="M99" s="114"/>
      <c r="N99" s="97"/>
      <c r="O99" s="114"/>
      <c r="P99" s="97"/>
      <c r="Q99" s="114">
        <v>2</v>
      </c>
      <c r="R99" s="97"/>
      <c r="S99" s="114">
        <v>16</v>
      </c>
      <c r="T99" s="97"/>
      <c r="U99" s="114">
        <v>6</v>
      </c>
      <c r="V99" s="97"/>
      <c r="W99" s="114">
        <v>1</v>
      </c>
      <c r="X99" s="97"/>
      <c r="Y99" s="114">
        <v>1</v>
      </c>
      <c r="Z99" s="95">
        <f t="shared" si="1"/>
        <v>281</v>
      </c>
      <c r="AA99" s="41" t="s">
        <v>65</v>
      </c>
    </row>
    <row r="100" spans="1:27" x14ac:dyDescent="0.25">
      <c r="A100" s="41" t="s">
        <v>21</v>
      </c>
      <c r="B100" s="97">
        <v>15</v>
      </c>
      <c r="C100" s="114"/>
      <c r="D100" s="97">
        <v>1</v>
      </c>
      <c r="E100" s="114">
        <v>54</v>
      </c>
      <c r="F100" s="97">
        <v>2</v>
      </c>
      <c r="G100" s="114">
        <v>5</v>
      </c>
      <c r="H100" s="97"/>
      <c r="I100" s="114"/>
      <c r="J100" s="97"/>
      <c r="K100" s="114"/>
      <c r="L100" s="97">
        <v>2</v>
      </c>
      <c r="M100" s="114">
        <v>9</v>
      </c>
      <c r="N100" s="97">
        <v>2</v>
      </c>
      <c r="O100" s="114"/>
      <c r="P100" s="97"/>
      <c r="Q100" s="114"/>
      <c r="R100" s="97"/>
      <c r="S100" s="114"/>
      <c r="T100" s="97"/>
      <c r="U100" s="114"/>
      <c r="V100" s="97"/>
      <c r="W100" s="114"/>
      <c r="X100" s="97"/>
      <c r="Y100" s="114"/>
      <c r="Z100" s="95">
        <f t="shared" si="1"/>
        <v>90</v>
      </c>
      <c r="AA100" s="41" t="s">
        <v>21</v>
      </c>
    </row>
    <row r="101" spans="1:27" x14ac:dyDescent="0.25">
      <c r="A101" s="41" t="s">
        <v>54</v>
      </c>
      <c r="B101" s="97">
        <v>60</v>
      </c>
      <c r="C101" s="114">
        <v>4</v>
      </c>
      <c r="D101" s="97"/>
      <c r="E101" s="114"/>
      <c r="F101" s="97"/>
      <c r="G101" s="114"/>
      <c r="H101" s="97"/>
      <c r="I101" s="114"/>
      <c r="J101" s="97"/>
      <c r="K101" s="114"/>
      <c r="L101" s="97"/>
      <c r="M101" s="114"/>
      <c r="N101" s="97"/>
      <c r="O101" s="114"/>
      <c r="P101" s="97"/>
      <c r="Q101" s="114"/>
      <c r="R101" s="97"/>
      <c r="S101" s="114"/>
      <c r="T101" s="97"/>
      <c r="U101" s="114"/>
      <c r="V101" s="97"/>
      <c r="W101" s="114"/>
      <c r="X101" s="97"/>
      <c r="Y101" s="114"/>
      <c r="Z101" s="95">
        <f t="shared" si="1"/>
        <v>64</v>
      </c>
      <c r="AA101" s="41" t="s">
        <v>54</v>
      </c>
    </row>
    <row r="102" spans="1:27" x14ac:dyDescent="0.25">
      <c r="A102" s="41" t="s">
        <v>95</v>
      </c>
      <c r="B102" s="97"/>
      <c r="C102" s="114"/>
      <c r="D102" s="97">
        <v>20</v>
      </c>
      <c r="E102" s="114"/>
      <c r="F102" s="97"/>
      <c r="G102" s="114"/>
      <c r="H102" s="97"/>
      <c r="I102" s="114"/>
      <c r="J102" s="97"/>
      <c r="K102" s="114"/>
      <c r="L102" s="97"/>
      <c r="M102" s="114"/>
      <c r="N102" s="97"/>
      <c r="O102" s="114"/>
      <c r="P102" s="97"/>
      <c r="Q102" s="114"/>
      <c r="R102" s="97"/>
      <c r="S102" s="114"/>
      <c r="T102" s="97"/>
      <c r="U102" s="114"/>
      <c r="V102" s="97"/>
      <c r="W102" s="114"/>
      <c r="X102" s="97"/>
      <c r="Y102" s="114"/>
      <c r="Z102" s="95">
        <f t="shared" si="1"/>
        <v>20</v>
      </c>
      <c r="AA102" s="41" t="s">
        <v>95</v>
      </c>
    </row>
    <row r="103" spans="1:27" x14ac:dyDescent="0.25">
      <c r="A103" s="41" t="s">
        <v>29</v>
      </c>
      <c r="B103" s="97">
        <v>60</v>
      </c>
      <c r="C103" s="114"/>
      <c r="D103" s="97">
        <v>5</v>
      </c>
      <c r="E103" s="114"/>
      <c r="F103" s="97">
        <v>5</v>
      </c>
      <c r="G103" s="114"/>
      <c r="H103" s="97"/>
      <c r="I103" s="114"/>
      <c r="J103" s="97"/>
      <c r="K103" s="114"/>
      <c r="L103" s="97">
        <v>5</v>
      </c>
      <c r="M103" s="114"/>
      <c r="N103" s="97"/>
      <c r="O103" s="114"/>
      <c r="P103" s="97"/>
      <c r="Q103" s="114"/>
      <c r="R103" s="97"/>
      <c r="S103" s="114"/>
      <c r="T103" s="97"/>
      <c r="U103" s="114"/>
      <c r="V103" s="97"/>
      <c r="W103" s="114"/>
      <c r="X103" s="97"/>
      <c r="Y103" s="114"/>
      <c r="Z103" s="95">
        <f t="shared" si="1"/>
        <v>75</v>
      </c>
      <c r="AA103" s="41" t="s">
        <v>29</v>
      </c>
    </row>
    <row r="104" spans="1:27" x14ac:dyDescent="0.25">
      <c r="A104" s="41" t="s">
        <v>129</v>
      </c>
      <c r="B104" s="97"/>
      <c r="C104" s="114"/>
      <c r="D104" s="97">
        <v>22</v>
      </c>
      <c r="E104" s="114">
        <v>15</v>
      </c>
      <c r="F104" s="97"/>
      <c r="G104" s="114"/>
      <c r="H104" s="97"/>
      <c r="I104" s="114"/>
      <c r="J104" s="97"/>
      <c r="K104" s="114"/>
      <c r="L104" s="97"/>
      <c r="M104" s="114">
        <v>1</v>
      </c>
      <c r="N104" s="97"/>
      <c r="O104" s="114"/>
      <c r="P104" s="97"/>
      <c r="Q104" s="114"/>
      <c r="R104" s="97"/>
      <c r="S104" s="114"/>
      <c r="T104" s="97"/>
      <c r="U104" s="114"/>
      <c r="V104" s="97"/>
      <c r="W104" s="114"/>
      <c r="X104" s="97"/>
      <c r="Y104" s="114"/>
      <c r="Z104" s="95">
        <f t="shared" si="1"/>
        <v>38</v>
      </c>
      <c r="AA104" s="41" t="s">
        <v>129</v>
      </c>
    </row>
    <row r="105" spans="1:27" x14ac:dyDescent="0.25">
      <c r="A105" s="41" t="s">
        <v>23</v>
      </c>
      <c r="B105" s="97">
        <v>350</v>
      </c>
      <c r="C105" s="114">
        <v>4</v>
      </c>
      <c r="D105" s="97">
        <v>185</v>
      </c>
      <c r="E105" s="114">
        <v>10</v>
      </c>
      <c r="F105" s="97"/>
      <c r="G105" s="114"/>
      <c r="H105" s="97">
        <v>20</v>
      </c>
      <c r="I105" s="114"/>
      <c r="J105" s="97"/>
      <c r="K105" s="114"/>
      <c r="L105" s="97"/>
      <c r="M105" s="114">
        <v>1</v>
      </c>
      <c r="N105" s="97"/>
      <c r="O105" s="114"/>
      <c r="P105" s="97">
        <v>15</v>
      </c>
      <c r="Q105" s="114">
        <v>2</v>
      </c>
      <c r="R105" s="97">
        <v>5</v>
      </c>
      <c r="S105" s="114"/>
      <c r="T105" s="97">
        <v>10</v>
      </c>
      <c r="U105" s="114">
        <v>1</v>
      </c>
      <c r="V105" s="97"/>
      <c r="W105" s="114"/>
      <c r="X105" s="97"/>
      <c r="Y105" s="114"/>
      <c r="Z105" s="95">
        <f t="shared" si="1"/>
        <v>603</v>
      </c>
      <c r="AA105" s="41" t="s">
        <v>23</v>
      </c>
    </row>
    <row r="106" spans="1:27" x14ac:dyDescent="0.25">
      <c r="A106" s="41" t="s">
        <v>97</v>
      </c>
      <c r="B106" s="97">
        <v>45</v>
      </c>
      <c r="C106" s="114"/>
      <c r="D106" s="97">
        <v>10</v>
      </c>
      <c r="E106" s="114"/>
      <c r="F106" s="97"/>
      <c r="G106" s="114"/>
      <c r="H106" s="97"/>
      <c r="I106" s="114"/>
      <c r="J106" s="97"/>
      <c r="K106" s="114"/>
      <c r="L106" s="97"/>
      <c r="M106" s="114"/>
      <c r="N106" s="97"/>
      <c r="O106" s="114"/>
      <c r="P106" s="97"/>
      <c r="Q106" s="114"/>
      <c r="R106" s="97"/>
      <c r="S106" s="114"/>
      <c r="T106" s="97"/>
      <c r="U106" s="114"/>
      <c r="V106" s="97"/>
      <c r="W106" s="114"/>
      <c r="X106" s="97"/>
      <c r="Y106" s="114"/>
      <c r="Z106" s="95">
        <f t="shared" si="1"/>
        <v>55</v>
      </c>
      <c r="AA106" s="41" t="s">
        <v>97</v>
      </c>
    </row>
    <row r="107" spans="1:27" x14ac:dyDescent="0.25">
      <c r="A107" s="41" t="s">
        <v>3</v>
      </c>
      <c r="B107" s="97">
        <v>50</v>
      </c>
      <c r="C107" s="114">
        <v>1</v>
      </c>
      <c r="D107" s="97"/>
      <c r="E107" s="114">
        <v>1</v>
      </c>
      <c r="F107" s="97"/>
      <c r="G107" s="114"/>
      <c r="H107" s="97"/>
      <c r="I107" s="114"/>
      <c r="J107" s="97"/>
      <c r="K107" s="114"/>
      <c r="L107" s="97"/>
      <c r="M107" s="114"/>
      <c r="N107" s="97"/>
      <c r="O107" s="114"/>
      <c r="P107" s="97"/>
      <c r="Q107" s="114"/>
      <c r="R107" s="97"/>
      <c r="S107" s="114"/>
      <c r="T107" s="97"/>
      <c r="U107" s="114"/>
      <c r="V107" s="97"/>
      <c r="W107" s="114"/>
      <c r="X107" s="97"/>
      <c r="Y107" s="114"/>
      <c r="Z107" s="95">
        <f t="shared" si="1"/>
        <v>52</v>
      </c>
      <c r="AA107" s="41" t="s">
        <v>3</v>
      </c>
    </row>
    <row r="108" spans="1:27" x14ac:dyDescent="0.25">
      <c r="A108" s="41" t="s">
        <v>131</v>
      </c>
      <c r="B108" s="97">
        <v>55</v>
      </c>
      <c r="C108" s="114"/>
      <c r="D108" s="97">
        <v>36</v>
      </c>
      <c r="E108" s="114"/>
      <c r="F108" s="97"/>
      <c r="G108" s="114"/>
      <c r="H108" s="97"/>
      <c r="I108" s="114">
        <v>4</v>
      </c>
      <c r="J108" s="97"/>
      <c r="K108" s="114"/>
      <c r="L108" s="97"/>
      <c r="M108" s="114"/>
      <c r="N108" s="97"/>
      <c r="O108" s="114"/>
      <c r="P108" s="97">
        <v>7</v>
      </c>
      <c r="Q108" s="114"/>
      <c r="R108" s="97"/>
      <c r="S108" s="114"/>
      <c r="T108" s="97">
        <v>5</v>
      </c>
      <c r="U108" s="114"/>
      <c r="V108" s="97"/>
      <c r="W108" s="114"/>
      <c r="X108" s="97"/>
      <c r="Y108" s="114"/>
      <c r="Z108" s="95">
        <f t="shared" si="1"/>
        <v>107</v>
      </c>
      <c r="AA108" s="41" t="s">
        <v>131</v>
      </c>
    </row>
  </sheetData>
  <sortState xmlns:xlrd2="http://schemas.microsoft.com/office/spreadsheetml/2017/richdata2" ref="A4:AA113">
    <sortCondition ref="A4:A113"/>
  </sortState>
  <mergeCells count="1">
    <mergeCell ref="A1:Z1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FA42-3C76-4EE4-BA8E-47EC9044D995}">
  <sheetPr>
    <pageSetUpPr fitToPage="1"/>
  </sheetPr>
  <dimension ref="A1:BN113"/>
  <sheetViews>
    <sheetView tabSelected="1" zoomScale="90" zoomScaleNormal="90" workbookViewId="0">
      <selection activeCell="V5" sqref="V5"/>
    </sheetView>
  </sheetViews>
  <sheetFormatPr defaultColWidth="8.7109375" defaultRowHeight="15.75" x14ac:dyDescent="0.25"/>
  <cols>
    <col min="1" max="1" width="5" style="5" customWidth="1"/>
    <col min="2" max="2" width="24.7109375" style="6" customWidth="1"/>
    <col min="3" max="3" width="10.42578125" style="53" customWidth="1"/>
    <col min="4" max="4" width="11.5703125" style="9" customWidth="1"/>
    <col min="5" max="6" width="8.42578125" style="9" customWidth="1"/>
    <col min="7" max="7" width="8.7109375" style="9" customWidth="1"/>
    <col min="8" max="8" width="8.42578125" style="10" customWidth="1"/>
    <col min="9" max="15" width="8.42578125" style="9" customWidth="1"/>
    <col min="16" max="16" width="8.7109375" style="9" customWidth="1"/>
    <col min="17" max="17" width="13" style="26" customWidth="1"/>
    <col min="18" max="18" width="6.85546875" style="26" customWidth="1"/>
    <col min="19" max="19" width="7.140625" style="26" customWidth="1"/>
    <col min="20" max="20" width="8.7109375" style="4"/>
    <col min="21" max="21" width="5" style="5" customWidth="1"/>
    <col min="22" max="22" width="24.7109375" style="6" customWidth="1"/>
    <col min="23" max="24" width="8.7109375" style="4"/>
    <col min="25" max="25" width="5" style="5" customWidth="1"/>
    <col min="26" max="26" width="24.7109375" style="6" customWidth="1"/>
    <col min="27" max="28" width="8.7109375" style="4"/>
    <col min="29" max="29" width="5" style="5" customWidth="1"/>
    <col min="30" max="30" width="24.7109375" style="6" customWidth="1"/>
    <col min="31" max="32" width="8.7109375" style="4"/>
    <col min="33" max="33" width="5" style="5" customWidth="1"/>
    <col min="34" max="34" width="24.7109375" style="6" customWidth="1"/>
    <col min="35" max="36" width="8.7109375" style="4"/>
    <col min="37" max="37" width="5" style="5" customWidth="1"/>
    <col min="38" max="38" width="24.7109375" style="6" customWidth="1"/>
    <col min="39" max="39" width="8.7109375" style="9"/>
    <col min="40" max="41" width="8.7109375" style="4"/>
    <col min="42" max="42" width="5" style="5" customWidth="1"/>
    <col min="43" max="43" width="24.7109375" style="6" customWidth="1"/>
    <col min="44" max="45" width="8.7109375" style="4"/>
    <col min="46" max="46" width="5" style="5" customWidth="1"/>
    <col min="47" max="47" width="24.7109375" style="6" customWidth="1"/>
    <col min="48" max="48" width="8.7109375" style="4"/>
    <col min="49" max="49" width="8.7109375" style="9"/>
    <col min="50" max="50" width="4.140625" style="9" customWidth="1"/>
    <col min="51" max="51" width="5" style="5" customWidth="1"/>
    <col min="52" max="52" width="24.7109375" style="6" customWidth="1"/>
    <col min="53" max="53" width="8.7109375" style="4"/>
    <col min="54" max="54" width="8.7109375" style="9"/>
    <col min="55" max="55" width="5" style="5" customWidth="1"/>
    <col min="56" max="56" width="24.7109375" style="6" customWidth="1"/>
    <col min="57" max="58" width="8.7109375" style="4"/>
    <col min="59" max="59" width="5" style="5" customWidth="1"/>
    <col min="60" max="60" width="24.7109375" style="6" customWidth="1"/>
    <col min="61" max="61" width="8.7109375" style="9"/>
    <col min="62" max="62" width="8.7109375" style="4"/>
    <col min="63" max="63" width="5" style="5" customWidth="1"/>
    <col min="64" max="64" width="24.7109375" style="6" customWidth="1"/>
    <col min="65" max="65" width="8.7109375" style="9"/>
    <col min="66" max="16384" width="8.7109375" style="4"/>
  </cols>
  <sheetData>
    <row r="1" spans="1:66" ht="16.149999999999999" customHeight="1" x14ac:dyDescent="0.25">
      <c r="A1" s="14"/>
      <c r="B1" s="15"/>
      <c r="C1" s="52"/>
      <c r="U1" s="14"/>
      <c r="V1" s="15"/>
      <c r="Y1" s="14"/>
      <c r="Z1" s="15"/>
      <c r="AC1" s="14"/>
      <c r="AD1" s="15"/>
      <c r="AG1" s="14"/>
      <c r="AH1" s="15"/>
      <c r="AK1" s="14"/>
      <c r="AL1" s="15"/>
      <c r="AP1" s="14"/>
      <c r="AQ1" s="15"/>
      <c r="AT1" s="14"/>
      <c r="AU1" s="15"/>
      <c r="AY1" s="14"/>
      <c r="AZ1" s="15"/>
      <c r="BC1" s="14"/>
      <c r="BD1" s="15"/>
      <c r="BG1" s="14"/>
      <c r="BH1" s="15"/>
      <c r="BK1" s="14"/>
      <c r="BL1" s="15"/>
    </row>
    <row r="2" spans="1:66" ht="20.100000000000001" customHeight="1" x14ac:dyDescent="0.25">
      <c r="A2" s="14" t="s">
        <v>159</v>
      </c>
      <c r="U2" s="14"/>
      <c r="Y2" s="14"/>
      <c r="AC2" s="14"/>
      <c r="AG2" s="14"/>
      <c r="AK2" s="14"/>
      <c r="AP2" s="14"/>
      <c r="AT2" s="14"/>
      <c r="AY2" s="14"/>
      <c r="BC2" s="14"/>
      <c r="BG2" s="14"/>
      <c r="BK2" s="14"/>
    </row>
    <row r="3" spans="1:66" x14ac:dyDescent="0.25">
      <c r="A3" s="14"/>
      <c r="F3" s="13"/>
      <c r="Q3" s="26" t="s">
        <v>105</v>
      </c>
      <c r="U3" s="14"/>
      <c r="W3" s="4" t="s">
        <v>105</v>
      </c>
      <c r="Y3" s="14"/>
      <c r="AA3" s="4" t="s">
        <v>105</v>
      </c>
      <c r="AC3" s="14"/>
      <c r="AE3" s="4" t="s">
        <v>105</v>
      </c>
      <c r="AG3" s="14"/>
      <c r="AI3" s="4" t="s">
        <v>105</v>
      </c>
      <c r="AK3" s="14"/>
      <c r="AM3" s="9" t="s">
        <v>105</v>
      </c>
      <c r="AP3" s="14"/>
      <c r="AR3" s="4" t="s">
        <v>105</v>
      </c>
      <c r="AT3" s="14"/>
      <c r="AV3" s="4" t="s">
        <v>105</v>
      </c>
      <c r="AY3" s="14"/>
      <c r="BA3" s="4" t="s">
        <v>105</v>
      </c>
      <c r="BC3" s="14"/>
      <c r="BE3" s="4" t="s">
        <v>105</v>
      </c>
      <c r="BG3" s="14"/>
      <c r="BI3" s="9" t="s">
        <v>105</v>
      </c>
      <c r="BK3" s="14"/>
      <c r="BM3" s="9" t="s">
        <v>105</v>
      </c>
    </row>
    <row r="4" spans="1:66" s="9" customFormat="1" x14ac:dyDescent="0.25">
      <c r="A4" s="5"/>
      <c r="B4" s="6" t="s">
        <v>0</v>
      </c>
      <c r="C4" s="52" t="s">
        <v>0</v>
      </c>
      <c r="D4" s="9" t="s">
        <v>104</v>
      </c>
      <c r="H4" s="10"/>
      <c r="P4" s="9" t="s">
        <v>103</v>
      </c>
      <c r="Q4" s="26" t="s">
        <v>140</v>
      </c>
      <c r="R4" s="26"/>
      <c r="S4" s="26"/>
      <c r="U4" s="5"/>
      <c r="V4" s="6" t="s">
        <v>0</v>
      </c>
      <c r="W4" s="9" t="s">
        <v>140</v>
      </c>
      <c r="Y4" s="5"/>
      <c r="Z4" s="6" t="s">
        <v>0</v>
      </c>
      <c r="AA4" s="9" t="s">
        <v>140</v>
      </c>
      <c r="AC4" s="5"/>
      <c r="AD4" s="6" t="s">
        <v>0</v>
      </c>
      <c r="AE4" s="9" t="s">
        <v>140</v>
      </c>
      <c r="AG4" s="5"/>
      <c r="AH4" s="6" t="s">
        <v>0</v>
      </c>
      <c r="AI4" s="9" t="s">
        <v>140</v>
      </c>
      <c r="AK4" s="5"/>
      <c r="AL4" s="6" t="s">
        <v>0</v>
      </c>
      <c r="AM4" s="9" t="s">
        <v>140</v>
      </c>
      <c r="AP4" s="5"/>
      <c r="AQ4" s="6" t="s">
        <v>0</v>
      </c>
      <c r="AR4" s="9" t="s">
        <v>140</v>
      </c>
      <c r="AT4" s="5"/>
      <c r="AU4" s="6" t="s">
        <v>0</v>
      </c>
      <c r="AV4" s="9" t="s">
        <v>140</v>
      </c>
      <c r="AY4" s="5"/>
      <c r="AZ4" s="6" t="s">
        <v>0</v>
      </c>
      <c r="BA4" s="9" t="s">
        <v>140</v>
      </c>
      <c r="BC4" s="5"/>
      <c r="BD4" s="6" t="s">
        <v>0</v>
      </c>
      <c r="BE4" s="9" t="s">
        <v>140</v>
      </c>
      <c r="BG4" s="5"/>
      <c r="BH4" s="6" t="s">
        <v>0</v>
      </c>
      <c r="BI4" s="9" t="s">
        <v>140</v>
      </c>
      <c r="BK4" s="5"/>
      <c r="BL4" s="6" t="s">
        <v>0</v>
      </c>
      <c r="BM4" s="9" t="s">
        <v>140</v>
      </c>
    </row>
    <row r="5" spans="1:66" s="9" customFormat="1" x14ac:dyDescent="0.25">
      <c r="A5" s="5"/>
      <c r="B5" s="6"/>
      <c r="C5" s="52" t="s">
        <v>101</v>
      </c>
      <c r="D5" s="9">
        <v>1</v>
      </c>
      <c r="E5" s="9">
        <v>2</v>
      </c>
      <c r="F5" s="9">
        <v>3</v>
      </c>
      <c r="G5" s="9">
        <v>4</v>
      </c>
      <c r="H5" s="9">
        <v>5</v>
      </c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 t="s">
        <v>100</v>
      </c>
      <c r="Q5" s="26" t="s">
        <v>102</v>
      </c>
      <c r="R5" s="26"/>
      <c r="S5" s="26"/>
      <c r="U5" s="5"/>
      <c r="V5" s="6"/>
      <c r="W5" s="9" t="s">
        <v>102</v>
      </c>
      <c r="Y5" s="5"/>
      <c r="Z5" s="6"/>
      <c r="AA5" s="9" t="s">
        <v>102</v>
      </c>
      <c r="AC5" s="5"/>
      <c r="AD5" s="6"/>
      <c r="AE5" s="9" t="s">
        <v>102</v>
      </c>
      <c r="AG5" s="5"/>
      <c r="AH5" s="6"/>
      <c r="AI5" s="9" t="s">
        <v>102</v>
      </c>
      <c r="AK5" s="5"/>
      <c r="AL5" s="6"/>
      <c r="AM5" s="9" t="s">
        <v>102</v>
      </c>
      <c r="AP5" s="5"/>
      <c r="AQ5" s="6"/>
      <c r="AR5" s="9" t="s">
        <v>102</v>
      </c>
      <c r="AT5" s="5"/>
      <c r="AU5" s="6"/>
      <c r="AV5" s="9" t="s">
        <v>102</v>
      </c>
      <c r="AY5" s="5"/>
      <c r="AZ5" s="6"/>
      <c r="BA5" s="9" t="s">
        <v>102</v>
      </c>
      <c r="BC5" s="5"/>
      <c r="BD5" s="6"/>
      <c r="BE5" s="9" t="s">
        <v>102</v>
      </c>
      <c r="BG5" s="5"/>
      <c r="BH5" s="6"/>
      <c r="BI5" s="9" t="s">
        <v>102</v>
      </c>
      <c r="BK5" s="5"/>
      <c r="BL5" s="6"/>
      <c r="BM5" s="9" t="s">
        <v>102</v>
      </c>
    </row>
    <row r="6" spans="1:66" x14ac:dyDescent="0.25">
      <c r="A6" s="14" t="s">
        <v>158</v>
      </c>
      <c r="D6" s="42" t="s">
        <v>167</v>
      </c>
      <c r="E6" s="42" t="s">
        <v>65</v>
      </c>
      <c r="F6" s="42" t="s">
        <v>169</v>
      </c>
      <c r="G6" s="42" t="s">
        <v>17</v>
      </c>
      <c r="H6" s="42" t="s">
        <v>168</v>
      </c>
      <c r="I6" s="42" t="s">
        <v>89</v>
      </c>
      <c r="J6" s="42" t="s">
        <v>15</v>
      </c>
      <c r="K6" s="42" t="s">
        <v>46</v>
      </c>
      <c r="L6" s="42" t="s">
        <v>170</v>
      </c>
      <c r="M6" s="42" t="s">
        <v>14</v>
      </c>
      <c r="N6" s="42" t="s">
        <v>59</v>
      </c>
      <c r="O6" s="42" t="s">
        <v>171</v>
      </c>
      <c r="P6" s="27" t="s">
        <v>99</v>
      </c>
      <c r="Q6" s="26" t="s">
        <v>100</v>
      </c>
      <c r="U6" s="14" t="s">
        <v>480</v>
      </c>
      <c r="W6" s="4" t="s">
        <v>100</v>
      </c>
      <c r="Y6" s="14" t="s">
        <v>319</v>
      </c>
      <c r="AA6" s="4" t="s">
        <v>100</v>
      </c>
      <c r="AC6" s="14" t="s">
        <v>362</v>
      </c>
      <c r="AE6" s="4" t="s">
        <v>100</v>
      </c>
      <c r="AG6" s="14" t="s">
        <v>363</v>
      </c>
      <c r="AI6" s="4" t="s">
        <v>100</v>
      </c>
      <c r="AK6" s="14" t="s">
        <v>376</v>
      </c>
      <c r="AM6" s="9" t="s">
        <v>100</v>
      </c>
      <c r="AP6" s="14" t="s">
        <v>388</v>
      </c>
      <c r="AR6" s="4" t="s">
        <v>100</v>
      </c>
      <c r="AT6" s="14" t="s">
        <v>406</v>
      </c>
      <c r="AV6" s="4" t="s">
        <v>100</v>
      </c>
      <c r="AY6" s="14" t="s">
        <v>413</v>
      </c>
      <c r="BA6" s="4" t="s">
        <v>100</v>
      </c>
      <c r="BC6" s="14" t="s">
        <v>458</v>
      </c>
      <c r="BE6" s="4" t="s">
        <v>100</v>
      </c>
      <c r="BG6" s="14" t="s">
        <v>467</v>
      </c>
      <c r="BI6" s="9" t="s">
        <v>100</v>
      </c>
      <c r="BK6" s="14" t="s">
        <v>158</v>
      </c>
      <c r="BM6" s="9" t="s">
        <v>100</v>
      </c>
    </row>
    <row r="8" spans="1:66" ht="15" x14ac:dyDescent="0.25">
      <c r="A8" s="22">
        <v>1</v>
      </c>
      <c r="B8" s="57" t="s">
        <v>58</v>
      </c>
      <c r="C8" s="97">
        <v>265</v>
      </c>
      <c r="D8" s="23">
        <v>100</v>
      </c>
      <c r="E8" s="30">
        <v>96</v>
      </c>
      <c r="F8" s="30">
        <v>100</v>
      </c>
      <c r="G8" s="23">
        <v>100</v>
      </c>
      <c r="H8" s="23">
        <v>100</v>
      </c>
      <c r="I8" s="23">
        <v>100</v>
      </c>
      <c r="J8" s="23">
        <v>100</v>
      </c>
      <c r="K8" s="23">
        <v>100</v>
      </c>
      <c r="L8" s="23">
        <v>100</v>
      </c>
      <c r="M8" s="23">
        <v>10</v>
      </c>
      <c r="N8" s="23">
        <v>100</v>
      </c>
      <c r="O8" s="34">
        <v>100</v>
      </c>
      <c r="P8" s="28">
        <f t="shared" ref="P8:P39" si="0">SUM(D8:O8)</f>
        <v>1106</v>
      </c>
      <c r="Q8" s="29">
        <f t="shared" ref="Q8:Q39" si="1">+SUM(D8:O8)-SMALL(D8:O8,1)</f>
        <v>1096</v>
      </c>
      <c r="R8" s="51"/>
      <c r="S8" s="51"/>
      <c r="U8" s="22">
        <v>1</v>
      </c>
      <c r="V8" s="41" t="s">
        <v>37</v>
      </c>
      <c r="W8" s="4">
        <v>1084</v>
      </c>
      <c r="Y8" s="22">
        <v>1</v>
      </c>
      <c r="Z8" s="57" t="s">
        <v>58</v>
      </c>
      <c r="AA8" s="4">
        <v>100</v>
      </c>
      <c r="AC8" s="22">
        <v>1</v>
      </c>
      <c r="AD8" s="57" t="s">
        <v>58</v>
      </c>
      <c r="AE8" s="4">
        <v>300</v>
      </c>
      <c r="AG8" s="22">
        <v>1</v>
      </c>
      <c r="AH8" s="57" t="s">
        <v>58</v>
      </c>
      <c r="AI8" s="4">
        <v>400</v>
      </c>
      <c r="AK8" s="22">
        <v>1</v>
      </c>
      <c r="AL8" s="57" t="s">
        <v>58</v>
      </c>
      <c r="AM8" s="9">
        <v>500</v>
      </c>
      <c r="AN8" s="4" t="s">
        <v>377</v>
      </c>
      <c r="AP8" s="22">
        <v>1</v>
      </c>
      <c r="AQ8" s="57" t="s">
        <v>58</v>
      </c>
      <c r="AR8" s="4">
        <v>600</v>
      </c>
      <c r="AS8" s="4" t="s">
        <v>377</v>
      </c>
      <c r="AT8" s="22">
        <v>1</v>
      </c>
      <c r="AU8" s="57" t="s">
        <v>58</v>
      </c>
      <c r="AV8" s="4">
        <v>700</v>
      </c>
      <c r="AW8" s="9" t="s">
        <v>377</v>
      </c>
      <c r="AY8" s="22">
        <v>1</v>
      </c>
      <c r="AZ8" s="57" t="s">
        <v>58</v>
      </c>
      <c r="BA8" s="4">
        <v>800</v>
      </c>
      <c r="BB8" s="9" t="s">
        <v>377</v>
      </c>
      <c r="BC8" s="22">
        <v>1</v>
      </c>
      <c r="BD8" s="57" t="s">
        <v>58</v>
      </c>
      <c r="BE8" s="4">
        <v>896</v>
      </c>
      <c r="BG8" s="22">
        <v>1</v>
      </c>
      <c r="BH8" s="57" t="s">
        <v>58</v>
      </c>
      <c r="BI8" s="9">
        <v>996</v>
      </c>
      <c r="BJ8" s="4" t="s">
        <v>377</v>
      </c>
      <c r="BK8" s="22">
        <v>1</v>
      </c>
      <c r="BL8" s="57" t="s">
        <v>58</v>
      </c>
      <c r="BM8" s="9">
        <v>1096</v>
      </c>
      <c r="BN8" s="4" t="s">
        <v>377</v>
      </c>
    </row>
    <row r="9" spans="1:66" ht="15" x14ac:dyDescent="0.25">
      <c r="A9" s="22">
        <v>2</v>
      </c>
      <c r="B9" s="57" t="s">
        <v>37</v>
      </c>
      <c r="C9" s="97">
        <v>158</v>
      </c>
      <c r="D9" s="23">
        <v>90</v>
      </c>
      <c r="E9" s="30">
        <v>98</v>
      </c>
      <c r="F9" s="30">
        <v>98</v>
      </c>
      <c r="G9" s="23">
        <v>90</v>
      </c>
      <c r="H9" s="23">
        <v>96</v>
      </c>
      <c r="I9" s="23">
        <v>94</v>
      </c>
      <c r="J9" s="23">
        <v>98</v>
      </c>
      <c r="K9" s="23">
        <v>94</v>
      </c>
      <c r="L9" s="23">
        <v>88</v>
      </c>
      <c r="M9" s="23">
        <v>72</v>
      </c>
      <c r="N9" s="23">
        <v>98</v>
      </c>
      <c r="O9" s="34">
        <v>96</v>
      </c>
      <c r="P9" s="28">
        <f t="shared" si="0"/>
        <v>1112</v>
      </c>
      <c r="Q9" s="29">
        <f t="shared" si="1"/>
        <v>1040</v>
      </c>
      <c r="R9" s="51"/>
      <c r="S9" s="51"/>
      <c r="U9" s="22">
        <v>2</v>
      </c>
      <c r="V9" s="41" t="s">
        <v>12</v>
      </c>
      <c r="W9" s="4">
        <v>1050</v>
      </c>
      <c r="Y9" s="22">
        <v>2</v>
      </c>
      <c r="Z9" s="57" t="s">
        <v>12</v>
      </c>
      <c r="AA9" s="4">
        <v>100</v>
      </c>
      <c r="AC9" s="22">
        <v>3</v>
      </c>
      <c r="AD9" s="57" t="s">
        <v>12</v>
      </c>
      <c r="AE9" s="4">
        <v>290</v>
      </c>
      <c r="AG9" s="22">
        <v>2</v>
      </c>
      <c r="AH9" s="57" t="s">
        <v>20</v>
      </c>
      <c r="AI9" s="4">
        <v>382</v>
      </c>
      <c r="AK9" s="22">
        <v>2</v>
      </c>
      <c r="AL9" s="57" t="s">
        <v>20</v>
      </c>
      <c r="AM9" s="9">
        <v>478</v>
      </c>
      <c r="AN9" s="4" t="s">
        <v>377</v>
      </c>
      <c r="AP9" s="22">
        <v>2</v>
      </c>
      <c r="AQ9" s="57" t="s">
        <v>37</v>
      </c>
      <c r="AR9" s="4">
        <v>574</v>
      </c>
      <c r="AS9" s="4" t="s">
        <v>377</v>
      </c>
      <c r="AT9" s="22">
        <v>2</v>
      </c>
      <c r="AU9" s="57" t="s">
        <v>37</v>
      </c>
      <c r="AV9" s="4">
        <v>668</v>
      </c>
      <c r="AW9" s="9" t="s">
        <v>377</v>
      </c>
      <c r="AY9" s="22">
        <v>2</v>
      </c>
      <c r="AZ9" s="57" t="s">
        <v>20</v>
      </c>
      <c r="BA9" s="4">
        <v>762</v>
      </c>
      <c r="BB9" s="103" t="s">
        <v>380</v>
      </c>
      <c r="BC9" s="22">
        <v>2</v>
      </c>
      <c r="BD9" s="57" t="s">
        <v>20</v>
      </c>
      <c r="BE9" s="4">
        <v>856</v>
      </c>
      <c r="BG9" s="22">
        <v>2</v>
      </c>
      <c r="BH9" s="57" t="s">
        <v>20</v>
      </c>
      <c r="BI9" s="9">
        <v>946</v>
      </c>
      <c r="BJ9" s="4" t="s">
        <v>377</v>
      </c>
      <c r="BK9" s="22">
        <v>2</v>
      </c>
      <c r="BL9" s="57" t="s">
        <v>37</v>
      </c>
      <c r="BM9" s="9">
        <v>1040</v>
      </c>
      <c r="BN9" s="99" t="s">
        <v>380</v>
      </c>
    </row>
    <row r="10" spans="1:66" ht="15" x14ac:dyDescent="0.25">
      <c r="A10" s="22">
        <v>3</v>
      </c>
      <c r="B10" s="57" t="s">
        <v>20</v>
      </c>
      <c r="C10" s="97">
        <v>463</v>
      </c>
      <c r="D10" s="23">
        <v>94</v>
      </c>
      <c r="E10" s="23">
        <v>92</v>
      </c>
      <c r="F10" s="32">
        <v>94</v>
      </c>
      <c r="G10" s="23">
        <v>96</v>
      </c>
      <c r="H10" s="23">
        <v>98</v>
      </c>
      <c r="I10" s="23">
        <v>96</v>
      </c>
      <c r="J10" s="23">
        <v>94</v>
      </c>
      <c r="K10" s="23">
        <v>90</v>
      </c>
      <c r="L10" s="23">
        <v>98</v>
      </c>
      <c r="M10" s="23">
        <v>94</v>
      </c>
      <c r="N10" s="23">
        <v>86</v>
      </c>
      <c r="O10" s="34">
        <v>82</v>
      </c>
      <c r="P10" s="28">
        <f t="shared" si="0"/>
        <v>1114</v>
      </c>
      <c r="Q10" s="29">
        <f t="shared" si="1"/>
        <v>1032</v>
      </c>
      <c r="R10" s="51"/>
      <c r="S10" s="51"/>
      <c r="U10" s="22">
        <v>3</v>
      </c>
      <c r="V10" s="41" t="s">
        <v>16</v>
      </c>
      <c r="W10" s="4">
        <v>1032</v>
      </c>
      <c r="Y10" s="22">
        <v>3</v>
      </c>
      <c r="Z10" s="57" t="s">
        <v>37</v>
      </c>
      <c r="AA10" s="4">
        <v>98</v>
      </c>
      <c r="AC10" s="22">
        <v>2</v>
      </c>
      <c r="AD10" s="57" t="s">
        <v>37</v>
      </c>
      <c r="AE10" s="4">
        <v>286</v>
      </c>
      <c r="AG10" s="22">
        <v>3</v>
      </c>
      <c r="AH10" s="57" t="s">
        <v>37</v>
      </c>
      <c r="AI10" s="4">
        <v>382</v>
      </c>
      <c r="AK10" s="22">
        <v>3</v>
      </c>
      <c r="AL10" s="57" t="s">
        <v>37</v>
      </c>
      <c r="AM10" s="9">
        <v>476</v>
      </c>
      <c r="AN10" s="4" t="s">
        <v>377</v>
      </c>
      <c r="AP10" s="22">
        <v>3</v>
      </c>
      <c r="AQ10" s="57" t="s">
        <v>20</v>
      </c>
      <c r="AR10" s="4">
        <v>572</v>
      </c>
      <c r="AS10" s="4" t="s">
        <v>377</v>
      </c>
      <c r="AT10" s="22">
        <v>3</v>
      </c>
      <c r="AU10" s="57" t="s">
        <v>20</v>
      </c>
      <c r="AV10" s="4">
        <v>664</v>
      </c>
      <c r="AW10" s="9" t="s">
        <v>377</v>
      </c>
      <c r="AY10" s="22">
        <v>3</v>
      </c>
      <c r="AZ10" s="57" t="s">
        <v>37</v>
      </c>
      <c r="BA10" s="4">
        <v>758</v>
      </c>
      <c r="BB10" s="103" t="s">
        <v>379</v>
      </c>
      <c r="BC10" s="22">
        <v>3</v>
      </c>
      <c r="BD10" s="57" t="s">
        <v>37</v>
      </c>
      <c r="BE10" s="4">
        <v>846</v>
      </c>
      <c r="BG10" s="22">
        <v>3</v>
      </c>
      <c r="BH10" s="57" t="s">
        <v>37</v>
      </c>
      <c r="BI10" s="9">
        <v>944</v>
      </c>
      <c r="BJ10" s="4" t="s">
        <v>377</v>
      </c>
      <c r="BK10" s="22">
        <v>3</v>
      </c>
      <c r="BL10" s="57" t="s">
        <v>20</v>
      </c>
      <c r="BM10" s="9">
        <v>1032</v>
      </c>
      <c r="BN10" s="99" t="s">
        <v>379</v>
      </c>
    </row>
    <row r="11" spans="1:66" ht="15" x14ac:dyDescent="0.25">
      <c r="A11" s="22">
        <v>4</v>
      </c>
      <c r="B11" s="57" t="s">
        <v>12</v>
      </c>
      <c r="C11" s="97">
        <v>590</v>
      </c>
      <c r="D11" s="23">
        <v>92</v>
      </c>
      <c r="E11" s="23">
        <v>100</v>
      </c>
      <c r="F11" s="32">
        <v>92</v>
      </c>
      <c r="G11" s="23">
        <v>98</v>
      </c>
      <c r="H11" s="23">
        <v>82</v>
      </c>
      <c r="I11" s="23">
        <v>82</v>
      </c>
      <c r="J11" s="23">
        <v>76</v>
      </c>
      <c r="K11" s="23">
        <v>82</v>
      </c>
      <c r="L11" s="23">
        <v>96</v>
      </c>
      <c r="M11" s="23">
        <v>96</v>
      </c>
      <c r="N11" s="23">
        <v>88</v>
      </c>
      <c r="O11" s="34">
        <v>98</v>
      </c>
      <c r="P11" s="28">
        <f t="shared" si="0"/>
        <v>1082</v>
      </c>
      <c r="Q11" s="29">
        <f t="shared" si="1"/>
        <v>1006</v>
      </c>
      <c r="R11" s="51"/>
      <c r="S11" s="51"/>
      <c r="U11" s="22">
        <v>4</v>
      </c>
      <c r="V11" s="41" t="s">
        <v>20</v>
      </c>
      <c r="W11" s="4">
        <v>996</v>
      </c>
      <c r="Y11" s="22">
        <v>4</v>
      </c>
      <c r="Z11" s="57" t="s">
        <v>27</v>
      </c>
      <c r="AA11" s="4">
        <v>98</v>
      </c>
      <c r="AC11" s="22">
        <v>4</v>
      </c>
      <c r="AD11" s="57" t="s">
        <v>20</v>
      </c>
      <c r="AE11" s="4">
        <v>284</v>
      </c>
      <c r="AG11" s="22">
        <v>4</v>
      </c>
      <c r="AH11" s="57" t="s">
        <v>12</v>
      </c>
      <c r="AI11" s="4">
        <v>382</v>
      </c>
      <c r="AK11" s="22">
        <v>4</v>
      </c>
      <c r="AL11" s="57" t="s">
        <v>12</v>
      </c>
      <c r="AM11" s="9">
        <v>464</v>
      </c>
      <c r="AN11" s="4" t="s">
        <v>377</v>
      </c>
      <c r="AP11" s="22">
        <v>4</v>
      </c>
      <c r="AQ11" s="57" t="s">
        <v>12</v>
      </c>
      <c r="AR11" s="4">
        <v>546</v>
      </c>
      <c r="AS11" s="4" t="s">
        <v>377</v>
      </c>
      <c r="AT11" s="22">
        <v>4</v>
      </c>
      <c r="AU11" s="57" t="s">
        <v>13</v>
      </c>
      <c r="AV11" s="4">
        <v>632</v>
      </c>
      <c r="AW11" s="103" t="s">
        <v>381</v>
      </c>
      <c r="AX11" s="103"/>
      <c r="AY11" s="22">
        <v>4</v>
      </c>
      <c r="AZ11" s="57" t="s">
        <v>13</v>
      </c>
      <c r="BA11" s="4">
        <v>726</v>
      </c>
      <c r="BB11" s="9" t="s">
        <v>377</v>
      </c>
      <c r="BC11" s="22">
        <v>4</v>
      </c>
      <c r="BD11" s="57" t="s">
        <v>12</v>
      </c>
      <c r="BE11" s="4">
        <v>820</v>
      </c>
      <c r="BG11" s="22">
        <v>4</v>
      </c>
      <c r="BH11" s="57" t="s">
        <v>12</v>
      </c>
      <c r="BI11" s="9">
        <v>908</v>
      </c>
      <c r="BJ11" s="99" t="s">
        <v>380</v>
      </c>
      <c r="BK11" s="22">
        <v>4</v>
      </c>
      <c r="BL11" s="57" t="s">
        <v>12</v>
      </c>
      <c r="BM11" s="9">
        <v>1006</v>
      </c>
      <c r="BN11" s="4" t="s">
        <v>377</v>
      </c>
    </row>
    <row r="12" spans="1:66" ht="15" x14ac:dyDescent="0.25">
      <c r="A12" s="22">
        <v>5</v>
      </c>
      <c r="B12" s="57" t="s">
        <v>135</v>
      </c>
      <c r="C12" s="97">
        <v>235</v>
      </c>
      <c r="D12" s="23">
        <v>86</v>
      </c>
      <c r="E12" s="23">
        <v>90</v>
      </c>
      <c r="F12" s="32">
        <v>86</v>
      </c>
      <c r="G12" s="23">
        <v>62</v>
      </c>
      <c r="H12" s="23">
        <v>90</v>
      </c>
      <c r="I12" s="23">
        <v>98</v>
      </c>
      <c r="J12" s="23">
        <v>84</v>
      </c>
      <c r="K12" s="23">
        <v>86</v>
      </c>
      <c r="L12" s="23">
        <v>84</v>
      </c>
      <c r="M12" s="23">
        <v>86</v>
      </c>
      <c r="N12" s="23">
        <v>94</v>
      </c>
      <c r="O12" s="34">
        <v>94</v>
      </c>
      <c r="P12" s="28">
        <f t="shared" si="0"/>
        <v>1040</v>
      </c>
      <c r="Q12" s="29">
        <f t="shared" si="1"/>
        <v>978</v>
      </c>
      <c r="R12" s="51"/>
      <c r="S12" s="51"/>
      <c r="U12" s="22">
        <v>5</v>
      </c>
      <c r="V12" s="41" t="s">
        <v>17</v>
      </c>
      <c r="W12" s="4">
        <v>990</v>
      </c>
      <c r="Y12" s="22">
        <v>5</v>
      </c>
      <c r="Z12" s="57" t="s">
        <v>13</v>
      </c>
      <c r="AA12" s="4">
        <v>96</v>
      </c>
      <c r="AC12" s="22">
        <v>5</v>
      </c>
      <c r="AD12" s="57" t="s">
        <v>13</v>
      </c>
      <c r="AE12" s="4">
        <v>274</v>
      </c>
      <c r="AG12" s="22">
        <v>5</v>
      </c>
      <c r="AH12" s="57" t="s">
        <v>13</v>
      </c>
      <c r="AI12" s="4">
        <v>362</v>
      </c>
      <c r="AK12" s="22">
        <v>5</v>
      </c>
      <c r="AL12" s="57" t="s">
        <v>13</v>
      </c>
      <c r="AM12" s="9">
        <v>450</v>
      </c>
      <c r="AN12" s="4" t="s">
        <v>377</v>
      </c>
      <c r="AP12" s="22">
        <v>5</v>
      </c>
      <c r="AQ12" s="57" t="s">
        <v>17</v>
      </c>
      <c r="AR12" s="4">
        <v>538</v>
      </c>
      <c r="AS12" s="99" t="s">
        <v>378</v>
      </c>
      <c r="AT12" s="22">
        <v>5</v>
      </c>
      <c r="AU12" s="57" t="s">
        <v>17</v>
      </c>
      <c r="AV12" s="4">
        <v>630</v>
      </c>
      <c r="AW12" s="9" t="s">
        <v>377</v>
      </c>
      <c r="AY12" s="22">
        <v>5</v>
      </c>
      <c r="AZ12" s="57" t="s">
        <v>12</v>
      </c>
      <c r="BA12" s="4">
        <v>724</v>
      </c>
      <c r="BB12" s="103" t="s">
        <v>380</v>
      </c>
      <c r="BC12" s="22">
        <v>5</v>
      </c>
      <c r="BD12" s="57" t="s">
        <v>17</v>
      </c>
      <c r="BE12" s="4">
        <v>800</v>
      </c>
      <c r="BG12" s="22">
        <v>5</v>
      </c>
      <c r="BH12" s="57" t="s">
        <v>17</v>
      </c>
      <c r="BI12" s="9">
        <v>892</v>
      </c>
      <c r="BJ12" s="99" t="s">
        <v>380</v>
      </c>
      <c r="BK12" s="22">
        <v>5</v>
      </c>
      <c r="BL12" s="57" t="s">
        <v>135</v>
      </c>
      <c r="BM12" s="9">
        <v>978</v>
      </c>
      <c r="BN12" s="99" t="s">
        <v>380</v>
      </c>
    </row>
    <row r="13" spans="1:66" ht="15" x14ac:dyDescent="0.25">
      <c r="A13" s="22">
        <v>6</v>
      </c>
      <c r="B13" s="57" t="s">
        <v>17</v>
      </c>
      <c r="C13" s="97">
        <v>55</v>
      </c>
      <c r="D13" s="23">
        <v>84</v>
      </c>
      <c r="E13" s="23">
        <v>82</v>
      </c>
      <c r="F13" s="32">
        <v>96</v>
      </c>
      <c r="G13" s="23">
        <v>0</v>
      </c>
      <c r="H13" s="23">
        <v>92</v>
      </c>
      <c r="I13" s="23">
        <v>92</v>
      </c>
      <c r="J13" s="23">
        <v>92</v>
      </c>
      <c r="K13" s="23">
        <v>92</v>
      </c>
      <c r="L13" s="23">
        <v>90</v>
      </c>
      <c r="M13" s="23">
        <v>80</v>
      </c>
      <c r="N13" s="23">
        <v>92</v>
      </c>
      <c r="O13" s="34">
        <v>84</v>
      </c>
      <c r="P13" s="28">
        <f t="shared" si="0"/>
        <v>976</v>
      </c>
      <c r="Q13" s="29">
        <f t="shared" si="1"/>
        <v>976</v>
      </c>
      <c r="R13" s="51"/>
      <c r="S13" s="51"/>
      <c r="U13" s="22">
        <v>6</v>
      </c>
      <c r="V13" s="41" t="s">
        <v>57</v>
      </c>
      <c r="W13" s="4">
        <v>956</v>
      </c>
      <c r="Y13" s="22">
        <v>6</v>
      </c>
      <c r="Z13" s="57" t="s">
        <v>20</v>
      </c>
      <c r="AA13" s="4">
        <v>94</v>
      </c>
      <c r="AC13" s="22">
        <v>7</v>
      </c>
      <c r="AD13" s="57" t="s">
        <v>27</v>
      </c>
      <c r="AE13" s="4">
        <v>272</v>
      </c>
      <c r="AG13" s="22">
        <v>6</v>
      </c>
      <c r="AH13" s="57" t="s">
        <v>17</v>
      </c>
      <c r="AI13" s="4">
        <v>354</v>
      </c>
      <c r="AK13" s="22">
        <v>6</v>
      </c>
      <c r="AL13" s="57" t="s">
        <v>135</v>
      </c>
      <c r="AM13" s="9">
        <v>450</v>
      </c>
      <c r="AN13" s="99" t="s">
        <v>378</v>
      </c>
      <c r="AO13" s="99"/>
      <c r="AP13" s="22">
        <v>6</v>
      </c>
      <c r="AQ13" s="57" t="s">
        <v>135</v>
      </c>
      <c r="AR13" s="4">
        <v>534</v>
      </c>
      <c r="AS13" s="4" t="s">
        <v>377</v>
      </c>
      <c r="AT13" s="22">
        <v>6</v>
      </c>
      <c r="AU13" s="57" t="s">
        <v>12</v>
      </c>
      <c r="AV13" s="4">
        <v>628</v>
      </c>
      <c r="AW13" s="103" t="s">
        <v>389</v>
      </c>
      <c r="AX13" s="103"/>
      <c r="AY13" s="22">
        <v>6</v>
      </c>
      <c r="AZ13" s="57" t="s">
        <v>17</v>
      </c>
      <c r="BA13" s="4">
        <v>720</v>
      </c>
      <c r="BB13" s="103" t="s">
        <v>379</v>
      </c>
      <c r="BC13" s="22">
        <v>6</v>
      </c>
      <c r="BD13" s="57" t="s">
        <v>135</v>
      </c>
      <c r="BE13" s="4">
        <v>790</v>
      </c>
      <c r="BG13" s="22">
        <v>6</v>
      </c>
      <c r="BH13" s="57" t="s">
        <v>135</v>
      </c>
      <c r="BI13" s="9">
        <v>884</v>
      </c>
      <c r="BJ13" s="99" t="s">
        <v>380</v>
      </c>
      <c r="BK13" s="22">
        <v>6</v>
      </c>
      <c r="BL13" s="57" t="s">
        <v>17</v>
      </c>
      <c r="BM13" s="9">
        <v>976</v>
      </c>
      <c r="BN13" s="99" t="s">
        <v>379</v>
      </c>
    </row>
    <row r="14" spans="1:66" ht="15" x14ac:dyDescent="0.25">
      <c r="A14" s="22">
        <v>7</v>
      </c>
      <c r="B14" s="57" t="s">
        <v>13</v>
      </c>
      <c r="C14" s="97">
        <v>494</v>
      </c>
      <c r="D14" s="23">
        <v>96</v>
      </c>
      <c r="E14" s="23">
        <v>86</v>
      </c>
      <c r="F14" s="32">
        <v>84</v>
      </c>
      <c r="G14" s="23">
        <v>92</v>
      </c>
      <c r="H14" s="23">
        <v>88</v>
      </c>
      <c r="I14" s="23">
        <v>88</v>
      </c>
      <c r="J14" s="23">
        <v>27</v>
      </c>
      <c r="K14" s="23">
        <v>98</v>
      </c>
      <c r="L14" s="23">
        <v>94</v>
      </c>
      <c r="M14" s="23">
        <v>64</v>
      </c>
      <c r="N14" s="23">
        <v>84</v>
      </c>
      <c r="O14" s="34">
        <v>54</v>
      </c>
      <c r="P14" s="28">
        <f t="shared" si="0"/>
        <v>955</v>
      </c>
      <c r="Q14" s="29">
        <f t="shared" si="1"/>
        <v>928</v>
      </c>
      <c r="R14" s="51"/>
      <c r="S14" s="51"/>
      <c r="U14" s="22">
        <v>7</v>
      </c>
      <c r="V14" s="41" t="s">
        <v>135</v>
      </c>
      <c r="W14" s="4">
        <v>934</v>
      </c>
      <c r="Y14" s="22">
        <v>7</v>
      </c>
      <c r="Z14" s="57" t="s">
        <v>22</v>
      </c>
      <c r="AA14" s="4">
        <v>94</v>
      </c>
      <c r="AC14" s="22">
        <v>8</v>
      </c>
      <c r="AD14" s="57" t="s">
        <v>135</v>
      </c>
      <c r="AE14" s="4">
        <v>262</v>
      </c>
      <c r="AG14" s="22">
        <v>7</v>
      </c>
      <c r="AH14" s="57" t="s">
        <v>27</v>
      </c>
      <c r="AI14" s="4">
        <v>352</v>
      </c>
      <c r="AK14" s="22">
        <v>7</v>
      </c>
      <c r="AL14" s="57" t="s">
        <v>17</v>
      </c>
      <c r="AM14" s="9">
        <v>446</v>
      </c>
      <c r="AN14" s="99" t="s">
        <v>379</v>
      </c>
      <c r="AO14" s="99"/>
      <c r="AP14" s="22">
        <v>7</v>
      </c>
      <c r="AQ14" s="57" t="s">
        <v>13</v>
      </c>
      <c r="AR14" s="4">
        <v>534</v>
      </c>
      <c r="AS14" s="99" t="s">
        <v>389</v>
      </c>
      <c r="AT14" s="22">
        <v>7</v>
      </c>
      <c r="AU14" s="57" t="s">
        <v>135</v>
      </c>
      <c r="AV14" s="4">
        <v>620</v>
      </c>
      <c r="AW14" s="103" t="s">
        <v>379</v>
      </c>
      <c r="AX14" s="103"/>
      <c r="AY14" s="22">
        <v>7</v>
      </c>
      <c r="AZ14" s="57" t="s">
        <v>135</v>
      </c>
      <c r="BA14" s="4">
        <v>704</v>
      </c>
      <c r="BB14" s="9" t="s">
        <v>377</v>
      </c>
      <c r="BC14" s="22">
        <v>7</v>
      </c>
      <c r="BD14" s="57" t="s">
        <v>13</v>
      </c>
      <c r="BE14" s="4">
        <v>790</v>
      </c>
      <c r="BG14" s="22">
        <v>7</v>
      </c>
      <c r="BH14" s="57" t="s">
        <v>13</v>
      </c>
      <c r="BI14" s="9">
        <v>874</v>
      </c>
      <c r="BJ14" s="99" t="s">
        <v>414</v>
      </c>
      <c r="BK14" s="22">
        <v>7</v>
      </c>
      <c r="BL14" s="57" t="s">
        <v>13</v>
      </c>
      <c r="BM14" s="9">
        <v>928</v>
      </c>
      <c r="BN14" s="4" t="s">
        <v>377</v>
      </c>
    </row>
    <row r="15" spans="1:66" ht="15" x14ac:dyDescent="0.25">
      <c r="A15" s="22">
        <v>8</v>
      </c>
      <c r="B15" s="57" t="s">
        <v>27</v>
      </c>
      <c r="C15" s="97">
        <v>704</v>
      </c>
      <c r="D15" s="23">
        <v>98</v>
      </c>
      <c r="E15" s="23">
        <v>80</v>
      </c>
      <c r="F15" s="32">
        <v>74</v>
      </c>
      <c r="G15" s="23">
        <v>94</v>
      </c>
      <c r="H15" s="23">
        <v>80</v>
      </c>
      <c r="I15" s="23">
        <v>86</v>
      </c>
      <c r="J15" s="23">
        <v>62</v>
      </c>
      <c r="K15" s="23">
        <v>96</v>
      </c>
      <c r="L15" s="23">
        <v>92</v>
      </c>
      <c r="M15" s="23">
        <v>0</v>
      </c>
      <c r="N15" s="23">
        <v>78</v>
      </c>
      <c r="O15" s="34">
        <v>78</v>
      </c>
      <c r="P15" s="28">
        <f t="shared" si="0"/>
        <v>918</v>
      </c>
      <c r="Q15" s="29">
        <f t="shared" si="1"/>
        <v>918</v>
      </c>
      <c r="R15" s="51"/>
      <c r="S15" s="51"/>
      <c r="U15" s="22">
        <v>8</v>
      </c>
      <c r="V15" s="41" t="s">
        <v>41</v>
      </c>
      <c r="W15" s="4">
        <v>907</v>
      </c>
      <c r="Y15" s="22">
        <v>8</v>
      </c>
      <c r="Z15" s="57" t="s">
        <v>135</v>
      </c>
      <c r="AA15" s="4">
        <v>90</v>
      </c>
      <c r="AC15" s="22">
        <v>6</v>
      </c>
      <c r="AD15" s="57" t="s">
        <v>17</v>
      </c>
      <c r="AE15" s="4">
        <v>262</v>
      </c>
      <c r="AG15" s="22">
        <v>8</v>
      </c>
      <c r="AH15" s="57" t="s">
        <v>135</v>
      </c>
      <c r="AI15" s="4">
        <v>352</v>
      </c>
      <c r="AK15" s="22">
        <v>8</v>
      </c>
      <c r="AL15" s="57" t="s">
        <v>27</v>
      </c>
      <c r="AM15" s="9">
        <v>438</v>
      </c>
      <c r="AN15" s="99" t="s">
        <v>379</v>
      </c>
      <c r="AO15" s="99"/>
      <c r="AP15" s="22">
        <v>8</v>
      </c>
      <c r="AQ15" s="57" t="s">
        <v>27</v>
      </c>
      <c r="AR15" s="4">
        <v>512</v>
      </c>
      <c r="AS15" s="4" t="s">
        <v>377</v>
      </c>
      <c r="AT15" s="22">
        <v>8</v>
      </c>
      <c r="AU15" s="57" t="s">
        <v>27</v>
      </c>
      <c r="AV15" s="4">
        <v>608</v>
      </c>
      <c r="AW15" s="9" t="s">
        <v>377</v>
      </c>
      <c r="AY15" s="22">
        <v>8</v>
      </c>
      <c r="AZ15" s="57" t="s">
        <v>27</v>
      </c>
      <c r="BA15" s="4">
        <v>700</v>
      </c>
      <c r="BB15" s="9" t="s">
        <v>377</v>
      </c>
      <c r="BC15" s="22">
        <v>8</v>
      </c>
      <c r="BD15" s="57" t="s">
        <v>27</v>
      </c>
      <c r="BE15" s="4">
        <v>762</v>
      </c>
      <c r="BG15" s="22">
        <v>8</v>
      </c>
      <c r="BH15" s="57" t="s">
        <v>27</v>
      </c>
      <c r="BI15" s="9">
        <v>840</v>
      </c>
      <c r="BJ15" s="4" t="s">
        <v>377</v>
      </c>
      <c r="BK15" s="22">
        <v>8</v>
      </c>
      <c r="BL15" s="57" t="s">
        <v>27</v>
      </c>
      <c r="BM15" s="9">
        <v>918</v>
      </c>
      <c r="BN15" s="4" t="s">
        <v>377</v>
      </c>
    </row>
    <row r="16" spans="1:66" ht="15" x14ac:dyDescent="0.25">
      <c r="A16" s="22">
        <v>9</v>
      </c>
      <c r="B16" s="57" t="s">
        <v>8</v>
      </c>
      <c r="C16" s="97">
        <v>291</v>
      </c>
      <c r="D16" s="23">
        <v>74</v>
      </c>
      <c r="E16" s="23">
        <v>84</v>
      </c>
      <c r="F16" s="32">
        <v>68</v>
      </c>
      <c r="G16" s="23">
        <v>80</v>
      </c>
      <c r="H16" s="23">
        <v>86</v>
      </c>
      <c r="I16" s="23">
        <v>76</v>
      </c>
      <c r="J16" s="23">
        <v>72</v>
      </c>
      <c r="K16" s="23">
        <v>76</v>
      </c>
      <c r="L16" s="23">
        <v>82</v>
      </c>
      <c r="M16" s="23">
        <v>98</v>
      </c>
      <c r="N16" s="23">
        <v>96</v>
      </c>
      <c r="O16" s="34">
        <v>92</v>
      </c>
      <c r="P16" s="28">
        <f t="shared" si="0"/>
        <v>984</v>
      </c>
      <c r="Q16" s="29">
        <f t="shared" si="1"/>
        <v>916</v>
      </c>
      <c r="R16" s="51"/>
      <c r="S16" s="51"/>
      <c r="U16" s="22">
        <v>9</v>
      </c>
      <c r="V16" s="41" t="s">
        <v>84</v>
      </c>
      <c r="W16" s="4">
        <v>875</v>
      </c>
      <c r="Y16" s="22">
        <v>9</v>
      </c>
      <c r="Z16" s="57" t="s">
        <v>16</v>
      </c>
      <c r="AA16" s="4">
        <v>88</v>
      </c>
      <c r="AC16" s="22">
        <v>9</v>
      </c>
      <c r="AD16" s="57" t="s">
        <v>16</v>
      </c>
      <c r="AE16" s="4">
        <v>248</v>
      </c>
      <c r="AG16" s="22">
        <v>9</v>
      </c>
      <c r="AH16" s="57" t="s">
        <v>16</v>
      </c>
      <c r="AI16" s="4">
        <v>326</v>
      </c>
      <c r="AK16" s="22">
        <v>9</v>
      </c>
      <c r="AL16" s="57" t="s">
        <v>8</v>
      </c>
      <c r="AM16" s="9">
        <v>400</v>
      </c>
      <c r="AN16" s="99" t="s">
        <v>380</v>
      </c>
      <c r="AO16" s="99"/>
      <c r="AP16" s="22">
        <v>9</v>
      </c>
      <c r="AQ16" s="57" t="s">
        <v>69</v>
      </c>
      <c r="AR16" s="4">
        <v>486</v>
      </c>
      <c r="AS16" s="99" t="s">
        <v>378</v>
      </c>
      <c r="AT16" s="22">
        <v>9</v>
      </c>
      <c r="AU16" s="57" t="s">
        <v>69</v>
      </c>
      <c r="AV16" s="4">
        <v>554</v>
      </c>
      <c r="AW16" s="9" t="s">
        <v>377</v>
      </c>
      <c r="AY16" s="22">
        <v>9</v>
      </c>
      <c r="AZ16" s="57" t="s">
        <v>8</v>
      </c>
      <c r="BA16" s="4">
        <v>630</v>
      </c>
      <c r="BB16" s="103" t="s">
        <v>378</v>
      </c>
      <c r="BC16" s="22">
        <v>9</v>
      </c>
      <c r="BD16" s="57" t="s">
        <v>8</v>
      </c>
      <c r="BE16" s="4">
        <v>728</v>
      </c>
      <c r="BG16" s="22">
        <v>9</v>
      </c>
      <c r="BH16" s="57" t="s">
        <v>8</v>
      </c>
      <c r="BI16" s="9">
        <v>824</v>
      </c>
      <c r="BJ16" s="4" t="s">
        <v>377</v>
      </c>
      <c r="BK16" s="22">
        <v>9</v>
      </c>
      <c r="BL16" s="57" t="s">
        <v>8</v>
      </c>
      <c r="BM16" s="9">
        <v>916</v>
      </c>
      <c r="BN16" s="4" t="s">
        <v>377</v>
      </c>
    </row>
    <row r="17" spans="1:66" ht="15" x14ac:dyDescent="0.25">
      <c r="A17" s="22">
        <v>10</v>
      </c>
      <c r="B17" s="57" t="s">
        <v>69</v>
      </c>
      <c r="C17" s="97">
        <v>509</v>
      </c>
      <c r="D17" s="23">
        <v>62</v>
      </c>
      <c r="E17" s="23">
        <v>72</v>
      </c>
      <c r="F17" s="32">
        <v>22</v>
      </c>
      <c r="G17" s="23">
        <v>78</v>
      </c>
      <c r="H17" s="23">
        <v>94</v>
      </c>
      <c r="I17" s="23">
        <v>84</v>
      </c>
      <c r="J17" s="23">
        <v>96</v>
      </c>
      <c r="K17" s="23">
        <v>68</v>
      </c>
      <c r="L17" s="23">
        <v>58</v>
      </c>
      <c r="M17" s="23">
        <v>56</v>
      </c>
      <c r="N17" s="23">
        <v>72</v>
      </c>
      <c r="O17" s="34">
        <v>68</v>
      </c>
      <c r="P17" s="28">
        <f t="shared" si="0"/>
        <v>830</v>
      </c>
      <c r="Q17" s="29">
        <f t="shared" si="1"/>
        <v>808</v>
      </c>
      <c r="R17" s="51"/>
      <c r="S17" s="51"/>
      <c r="U17" s="22">
        <v>10</v>
      </c>
      <c r="V17" s="41" t="s">
        <v>67</v>
      </c>
      <c r="W17" s="4">
        <v>862</v>
      </c>
      <c r="Y17" s="22">
        <v>10</v>
      </c>
      <c r="Z17" s="57" t="s">
        <v>29</v>
      </c>
      <c r="AA17" s="4">
        <v>88</v>
      </c>
      <c r="AC17" s="22">
        <v>10</v>
      </c>
      <c r="AD17" s="57" t="s">
        <v>84</v>
      </c>
      <c r="AE17" s="4">
        <v>242</v>
      </c>
      <c r="AG17" s="22">
        <v>10</v>
      </c>
      <c r="AH17" s="57" t="s">
        <v>8</v>
      </c>
      <c r="AI17" s="4">
        <v>324</v>
      </c>
      <c r="AK17" s="22">
        <v>10</v>
      </c>
      <c r="AL17" s="57" t="s">
        <v>16</v>
      </c>
      <c r="AM17" s="9">
        <v>392</v>
      </c>
      <c r="AN17" s="99" t="s">
        <v>379</v>
      </c>
      <c r="AO17" s="99"/>
      <c r="AP17" s="22">
        <v>10</v>
      </c>
      <c r="AQ17" s="57" t="s">
        <v>8</v>
      </c>
      <c r="AR17" s="4">
        <v>472</v>
      </c>
      <c r="AS17" s="99" t="s">
        <v>379</v>
      </c>
      <c r="AT17" s="22">
        <v>10</v>
      </c>
      <c r="AU17" s="57" t="s">
        <v>16</v>
      </c>
      <c r="AV17" s="4">
        <v>550</v>
      </c>
      <c r="AW17" s="103" t="s">
        <v>380</v>
      </c>
      <c r="AX17" s="103"/>
      <c r="AY17" s="22">
        <v>10</v>
      </c>
      <c r="AZ17" s="57" t="s">
        <v>16</v>
      </c>
      <c r="BA17" s="4">
        <v>628</v>
      </c>
      <c r="BB17" s="9" t="s">
        <v>377</v>
      </c>
      <c r="BC17" s="22">
        <v>10</v>
      </c>
      <c r="BD17" s="57" t="s">
        <v>16</v>
      </c>
      <c r="BE17" s="4">
        <v>694</v>
      </c>
      <c r="BG17" s="22">
        <v>10</v>
      </c>
      <c r="BH17" s="57" t="s">
        <v>69</v>
      </c>
      <c r="BI17" s="9">
        <v>740</v>
      </c>
      <c r="BJ17" s="99" t="s">
        <v>380</v>
      </c>
      <c r="BK17" s="22">
        <v>10</v>
      </c>
      <c r="BL17" s="57" t="s">
        <v>69</v>
      </c>
      <c r="BM17" s="9">
        <v>808</v>
      </c>
      <c r="BN17" s="4" t="s">
        <v>377</v>
      </c>
    </row>
    <row r="18" spans="1:66" ht="15" x14ac:dyDescent="0.25">
      <c r="A18" s="22">
        <v>11</v>
      </c>
      <c r="B18" s="57" t="s">
        <v>84</v>
      </c>
      <c r="C18" s="97">
        <v>70</v>
      </c>
      <c r="D18" s="23">
        <v>76</v>
      </c>
      <c r="E18" s="24">
        <v>76</v>
      </c>
      <c r="F18" s="32">
        <v>90</v>
      </c>
      <c r="G18" s="23">
        <v>10</v>
      </c>
      <c r="H18" s="23">
        <v>74</v>
      </c>
      <c r="I18" s="23">
        <v>70</v>
      </c>
      <c r="J18" s="23">
        <v>78</v>
      </c>
      <c r="K18" s="23">
        <v>72</v>
      </c>
      <c r="L18" s="23">
        <v>76</v>
      </c>
      <c r="M18" s="23">
        <v>11</v>
      </c>
      <c r="N18" s="23">
        <v>80</v>
      </c>
      <c r="O18" s="34">
        <v>86</v>
      </c>
      <c r="P18" s="28">
        <f t="shared" si="0"/>
        <v>799</v>
      </c>
      <c r="Q18" s="29">
        <f t="shared" si="1"/>
        <v>789</v>
      </c>
      <c r="R18" s="51"/>
      <c r="S18" s="51"/>
      <c r="U18" s="22">
        <v>11</v>
      </c>
      <c r="V18" s="41" t="s">
        <v>33</v>
      </c>
      <c r="W18" s="4">
        <v>828</v>
      </c>
      <c r="Y18" s="22">
        <v>11</v>
      </c>
      <c r="Z18" s="57" t="s">
        <v>17</v>
      </c>
      <c r="AA18" s="4">
        <v>84</v>
      </c>
      <c r="AC18" s="22">
        <v>12</v>
      </c>
      <c r="AD18" s="57" t="s">
        <v>22</v>
      </c>
      <c r="AE18" s="4">
        <v>240</v>
      </c>
      <c r="AG18" s="22">
        <v>11</v>
      </c>
      <c r="AH18" s="57" t="s">
        <v>84</v>
      </c>
      <c r="AI18" s="4">
        <v>316</v>
      </c>
      <c r="AK18" s="22">
        <v>11</v>
      </c>
      <c r="AL18" s="57" t="s">
        <v>69</v>
      </c>
      <c r="AM18" s="9">
        <v>390</v>
      </c>
      <c r="AN18" s="99" t="s">
        <v>380</v>
      </c>
      <c r="AO18" s="99"/>
      <c r="AP18" s="22">
        <v>11</v>
      </c>
      <c r="AQ18" s="57" t="s">
        <v>16</v>
      </c>
      <c r="AR18" s="4">
        <v>472</v>
      </c>
      <c r="AS18" s="99" t="s">
        <v>379</v>
      </c>
      <c r="AT18" s="22">
        <v>11</v>
      </c>
      <c r="AU18" s="57" t="s">
        <v>8</v>
      </c>
      <c r="AV18" s="4">
        <v>548</v>
      </c>
      <c r="AW18" s="103" t="s">
        <v>379</v>
      </c>
      <c r="AX18" s="103"/>
      <c r="AY18" s="22">
        <v>11</v>
      </c>
      <c r="AZ18" s="57" t="s">
        <v>69</v>
      </c>
      <c r="BA18" s="4">
        <v>612</v>
      </c>
      <c r="BB18" s="103" t="s">
        <v>389</v>
      </c>
      <c r="BC18" s="22">
        <v>11</v>
      </c>
      <c r="BD18" s="57" t="s">
        <v>69</v>
      </c>
      <c r="BE18" s="4">
        <v>668</v>
      </c>
      <c r="BG18" s="22">
        <v>11</v>
      </c>
      <c r="BH18" s="57" t="s">
        <v>16</v>
      </c>
      <c r="BI18" s="9">
        <v>704</v>
      </c>
      <c r="BJ18" s="99" t="s">
        <v>379</v>
      </c>
      <c r="BK18" s="22">
        <v>11</v>
      </c>
      <c r="BL18" s="57" t="s">
        <v>84</v>
      </c>
      <c r="BM18" s="9">
        <v>789</v>
      </c>
      <c r="BN18" s="99" t="s">
        <v>380</v>
      </c>
    </row>
    <row r="19" spans="1:66" ht="15" x14ac:dyDescent="0.25">
      <c r="A19" s="22">
        <v>12</v>
      </c>
      <c r="B19" s="57" t="s">
        <v>67</v>
      </c>
      <c r="C19" s="97">
        <v>216</v>
      </c>
      <c r="D19" s="23">
        <v>58</v>
      </c>
      <c r="E19" s="23">
        <v>78</v>
      </c>
      <c r="F19" s="32">
        <v>70</v>
      </c>
      <c r="G19" s="23">
        <v>46</v>
      </c>
      <c r="H19" s="23">
        <v>70</v>
      </c>
      <c r="I19" s="23">
        <v>60</v>
      </c>
      <c r="J19" s="23">
        <v>74</v>
      </c>
      <c r="K19" s="23">
        <v>58</v>
      </c>
      <c r="L19" s="23">
        <v>54</v>
      </c>
      <c r="M19" s="23">
        <v>68</v>
      </c>
      <c r="N19" s="23">
        <v>76</v>
      </c>
      <c r="O19" s="34">
        <v>88</v>
      </c>
      <c r="P19" s="28">
        <f t="shared" si="0"/>
        <v>800</v>
      </c>
      <c r="Q19" s="29">
        <f t="shared" si="1"/>
        <v>754</v>
      </c>
      <c r="R19" s="51"/>
      <c r="S19" s="51"/>
      <c r="U19" s="22">
        <v>12</v>
      </c>
      <c r="V19" s="41" t="s">
        <v>22</v>
      </c>
      <c r="W19" s="4">
        <v>796</v>
      </c>
      <c r="Y19" s="22">
        <v>12</v>
      </c>
      <c r="Z19" s="57" t="s">
        <v>8</v>
      </c>
      <c r="AA19" s="4">
        <v>84</v>
      </c>
      <c r="AC19" s="22">
        <v>11</v>
      </c>
      <c r="AD19" s="57" t="s">
        <v>8</v>
      </c>
      <c r="AE19" s="4">
        <v>238</v>
      </c>
      <c r="AG19" s="22">
        <v>12</v>
      </c>
      <c r="AH19" s="57" t="s">
        <v>69</v>
      </c>
      <c r="AI19" s="4">
        <v>306</v>
      </c>
      <c r="AK19" s="22">
        <v>12</v>
      </c>
      <c r="AL19" s="57" t="s">
        <v>84</v>
      </c>
      <c r="AM19" s="9">
        <v>386</v>
      </c>
      <c r="AN19" s="99" t="s">
        <v>379</v>
      </c>
      <c r="AO19" s="99"/>
      <c r="AP19" s="22">
        <v>12</v>
      </c>
      <c r="AQ19" s="57" t="s">
        <v>84</v>
      </c>
      <c r="AR19" s="4">
        <v>464</v>
      </c>
      <c r="AS19" s="4" t="s">
        <v>377</v>
      </c>
      <c r="AT19" s="22">
        <v>12</v>
      </c>
      <c r="AU19" s="57" t="s">
        <v>84</v>
      </c>
      <c r="AV19" s="4">
        <v>536</v>
      </c>
      <c r="AW19" s="9" t="s">
        <v>377</v>
      </c>
      <c r="AY19" s="22">
        <v>12</v>
      </c>
      <c r="AZ19" s="57" t="s">
        <v>84</v>
      </c>
      <c r="BA19" s="4">
        <v>612</v>
      </c>
      <c r="BB19" s="9" t="s">
        <v>377</v>
      </c>
      <c r="BC19" s="22">
        <v>12</v>
      </c>
      <c r="BD19" s="57" t="s">
        <v>84</v>
      </c>
      <c r="BE19" s="4">
        <v>623</v>
      </c>
      <c r="BG19" s="22">
        <v>12</v>
      </c>
      <c r="BH19" s="57" t="s">
        <v>84</v>
      </c>
      <c r="BI19" s="9">
        <v>703</v>
      </c>
      <c r="BJ19" s="4" t="s">
        <v>377</v>
      </c>
      <c r="BK19" s="22">
        <v>12</v>
      </c>
      <c r="BL19" s="57" t="s">
        <v>67</v>
      </c>
      <c r="BM19" s="9">
        <v>754</v>
      </c>
      <c r="BN19" s="99" t="s">
        <v>380</v>
      </c>
    </row>
    <row r="20" spans="1:66" ht="15" x14ac:dyDescent="0.25">
      <c r="A20" s="22">
        <v>13</v>
      </c>
      <c r="B20" s="57" t="s">
        <v>16</v>
      </c>
      <c r="C20" s="97">
        <v>217</v>
      </c>
      <c r="D20" s="23">
        <v>80</v>
      </c>
      <c r="E20" s="23">
        <v>88</v>
      </c>
      <c r="F20" s="32">
        <v>80</v>
      </c>
      <c r="G20" s="23">
        <v>66</v>
      </c>
      <c r="H20" s="23">
        <v>78</v>
      </c>
      <c r="I20" s="23">
        <v>66</v>
      </c>
      <c r="J20" s="23">
        <v>80</v>
      </c>
      <c r="K20" s="23">
        <v>78</v>
      </c>
      <c r="L20" s="23">
        <v>78</v>
      </c>
      <c r="M20" s="23">
        <v>10</v>
      </c>
      <c r="N20" s="23">
        <v>0</v>
      </c>
      <c r="O20" s="34">
        <v>48</v>
      </c>
      <c r="P20" s="28">
        <f t="shared" si="0"/>
        <v>752</v>
      </c>
      <c r="Q20" s="29">
        <f t="shared" si="1"/>
        <v>752</v>
      </c>
      <c r="R20" s="51"/>
      <c r="S20" s="51"/>
      <c r="U20" s="22">
        <v>13</v>
      </c>
      <c r="V20" s="41" t="s">
        <v>13</v>
      </c>
      <c r="W20" s="4">
        <v>786</v>
      </c>
      <c r="Y20" s="22">
        <v>13</v>
      </c>
      <c r="Z20" s="57" t="s">
        <v>57</v>
      </c>
      <c r="AA20" s="4">
        <v>82</v>
      </c>
      <c r="AC20" s="22">
        <v>16</v>
      </c>
      <c r="AD20" s="57" t="s">
        <v>11</v>
      </c>
      <c r="AE20" s="4">
        <v>228</v>
      </c>
      <c r="AG20" s="22">
        <v>13</v>
      </c>
      <c r="AH20" s="57" t="s">
        <v>22</v>
      </c>
      <c r="AI20" s="4">
        <v>292</v>
      </c>
      <c r="AK20" s="22">
        <v>13</v>
      </c>
      <c r="AL20" s="57" t="s">
        <v>11</v>
      </c>
      <c r="AM20" s="9">
        <v>352</v>
      </c>
      <c r="AN20" s="99" t="s">
        <v>380</v>
      </c>
      <c r="AO20" s="99"/>
      <c r="AP20" s="22">
        <v>13</v>
      </c>
      <c r="AQ20" s="57" t="s">
        <v>57</v>
      </c>
      <c r="AR20" s="4">
        <v>413</v>
      </c>
      <c r="AS20" s="99" t="s">
        <v>390</v>
      </c>
      <c r="AT20" s="22">
        <v>13</v>
      </c>
      <c r="AU20" s="57" t="s">
        <v>57</v>
      </c>
      <c r="AV20" s="4">
        <v>497</v>
      </c>
      <c r="AW20" s="9" t="s">
        <v>377</v>
      </c>
      <c r="AY20" s="22">
        <v>13</v>
      </c>
      <c r="AZ20" s="57" t="s">
        <v>57</v>
      </c>
      <c r="BA20" s="4">
        <v>583</v>
      </c>
      <c r="BB20" s="9" t="s">
        <v>377</v>
      </c>
      <c r="BC20" s="22">
        <v>13</v>
      </c>
      <c r="BD20" s="57" t="s">
        <v>67</v>
      </c>
      <c r="BE20" s="4">
        <v>590</v>
      </c>
      <c r="BG20" s="22">
        <v>13</v>
      </c>
      <c r="BH20" s="57" t="s">
        <v>67</v>
      </c>
      <c r="BI20" s="9">
        <v>666</v>
      </c>
      <c r="BJ20" s="99" t="s">
        <v>378</v>
      </c>
      <c r="BK20" s="22">
        <v>13</v>
      </c>
      <c r="BL20" s="57" t="s">
        <v>16</v>
      </c>
      <c r="BM20" s="9">
        <v>752</v>
      </c>
      <c r="BN20" s="99" t="s">
        <v>389</v>
      </c>
    </row>
    <row r="21" spans="1:66" ht="15" x14ac:dyDescent="0.25">
      <c r="A21" s="22">
        <v>14</v>
      </c>
      <c r="B21" s="57" t="s">
        <v>57</v>
      </c>
      <c r="C21" s="97">
        <v>40</v>
      </c>
      <c r="D21" s="23">
        <v>82</v>
      </c>
      <c r="E21" s="30">
        <v>74</v>
      </c>
      <c r="F21" s="30">
        <v>66</v>
      </c>
      <c r="G21" s="23">
        <v>0</v>
      </c>
      <c r="H21" s="23">
        <v>13</v>
      </c>
      <c r="I21" s="23">
        <v>90</v>
      </c>
      <c r="J21" s="23">
        <v>88</v>
      </c>
      <c r="K21" s="23">
        <v>84</v>
      </c>
      <c r="L21" s="23">
        <v>86</v>
      </c>
      <c r="M21" s="23">
        <v>0</v>
      </c>
      <c r="N21" s="23">
        <v>70</v>
      </c>
      <c r="O21" s="34">
        <v>80</v>
      </c>
      <c r="P21" s="28">
        <f t="shared" si="0"/>
        <v>733</v>
      </c>
      <c r="Q21" s="29">
        <f t="shared" si="1"/>
        <v>733</v>
      </c>
      <c r="R21" s="51"/>
      <c r="S21" s="51"/>
      <c r="U21" s="22">
        <v>14</v>
      </c>
      <c r="V21" s="41" t="s">
        <v>6</v>
      </c>
      <c r="W21" s="4">
        <v>758</v>
      </c>
      <c r="Y21" s="22">
        <v>14</v>
      </c>
      <c r="Z21" s="57" t="s">
        <v>67</v>
      </c>
      <c r="AA21" s="4">
        <v>78</v>
      </c>
      <c r="AC21" s="22">
        <v>13</v>
      </c>
      <c r="AD21" s="57" t="s">
        <v>57</v>
      </c>
      <c r="AE21" s="4">
        <v>222</v>
      </c>
      <c r="AG21" s="22">
        <v>14</v>
      </c>
      <c r="AH21" s="57" t="s">
        <v>11</v>
      </c>
      <c r="AI21" s="4">
        <v>290</v>
      </c>
      <c r="AK21" s="22">
        <v>14</v>
      </c>
      <c r="AL21" s="57" t="s">
        <v>41</v>
      </c>
      <c r="AM21" s="9">
        <v>338</v>
      </c>
      <c r="AN21" s="99" t="s">
        <v>381</v>
      </c>
      <c r="AO21" s="99"/>
      <c r="AP21" s="22">
        <v>14</v>
      </c>
      <c r="AQ21" s="57" t="s">
        <v>67</v>
      </c>
      <c r="AR21" s="4">
        <v>410</v>
      </c>
      <c r="AS21" s="99" t="s">
        <v>378</v>
      </c>
      <c r="AT21" s="22">
        <v>14</v>
      </c>
      <c r="AU21" s="57" t="s">
        <v>67</v>
      </c>
      <c r="AV21" s="4">
        <v>468</v>
      </c>
      <c r="AW21" s="9" t="s">
        <v>377</v>
      </c>
      <c r="AY21" s="22">
        <v>14</v>
      </c>
      <c r="AZ21" s="57" t="s">
        <v>78</v>
      </c>
      <c r="BA21" s="4">
        <v>529</v>
      </c>
      <c r="BB21" s="103" t="s">
        <v>380</v>
      </c>
      <c r="BC21" s="22">
        <v>14</v>
      </c>
      <c r="BD21" s="57" t="s">
        <v>57</v>
      </c>
      <c r="BE21" s="4">
        <v>583</v>
      </c>
      <c r="BG21" s="22">
        <v>14</v>
      </c>
      <c r="BH21" s="57" t="s">
        <v>78</v>
      </c>
      <c r="BI21" s="9">
        <v>659</v>
      </c>
      <c r="BJ21" s="4" t="s">
        <v>377</v>
      </c>
      <c r="BK21" s="22">
        <v>14</v>
      </c>
      <c r="BL21" s="57" t="s">
        <v>57</v>
      </c>
      <c r="BM21" s="9">
        <v>733</v>
      </c>
      <c r="BN21" s="99" t="s">
        <v>380</v>
      </c>
    </row>
    <row r="22" spans="1:66" ht="15" x14ac:dyDescent="0.25">
      <c r="A22" s="22">
        <v>15</v>
      </c>
      <c r="B22" s="57" t="s">
        <v>78</v>
      </c>
      <c r="C22" s="97">
        <v>188</v>
      </c>
      <c r="D22" s="23">
        <v>10</v>
      </c>
      <c r="E22" s="23">
        <v>48</v>
      </c>
      <c r="F22" s="32">
        <v>56</v>
      </c>
      <c r="G22" s="23">
        <v>76</v>
      </c>
      <c r="H22" s="23">
        <v>76</v>
      </c>
      <c r="I22" s="23">
        <v>74</v>
      </c>
      <c r="J22" s="23">
        <v>47</v>
      </c>
      <c r="K22" s="23">
        <v>88</v>
      </c>
      <c r="L22" s="23">
        <v>64</v>
      </c>
      <c r="M22" s="23">
        <v>48</v>
      </c>
      <c r="N22" s="23">
        <v>82</v>
      </c>
      <c r="O22" s="34">
        <v>70</v>
      </c>
      <c r="P22" s="28">
        <f t="shared" si="0"/>
        <v>739</v>
      </c>
      <c r="Q22" s="29">
        <f t="shared" si="1"/>
        <v>729</v>
      </c>
      <c r="R22" s="51"/>
      <c r="S22" s="51"/>
      <c r="U22" s="22">
        <v>15</v>
      </c>
      <c r="V22" s="41" t="s">
        <v>36</v>
      </c>
      <c r="W22" s="4">
        <v>745</v>
      </c>
      <c r="Y22" s="22">
        <v>15</v>
      </c>
      <c r="Z22" s="57" t="s">
        <v>87</v>
      </c>
      <c r="AA22" s="4">
        <v>78</v>
      </c>
      <c r="AC22" s="22">
        <v>18</v>
      </c>
      <c r="AD22" s="57" t="s">
        <v>69</v>
      </c>
      <c r="AE22" s="4">
        <v>212</v>
      </c>
      <c r="AG22" s="22">
        <v>15</v>
      </c>
      <c r="AH22" s="57" t="s">
        <v>67</v>
      </c>
      <c r="AI22" s="4">
        <v>276</v>
      </c>
      <c r="AK22" s="22">
        <v>15</v>
      </c>
      <c r="AL22" s="57" t="s">
        <v>67</v>
      </c>
      <c r="AM22" s="9">
        <v>336</v>
      </c>
      <c r="AN22" s="4" t="s">
        <v>377</v>
      </c>
      <c r="AP22" s="22">
        <v>15</v>
      </c>
      <c r="AQ22" s="57" t="s">
        <v>41</v>
      </c>
      <c r="AR22" s="4">
        <v>389</v>
      </c>
      <c r="AS22" s="99" t="s">
        <v>379</v>
      </c>
      <c r="AT22" s="22">
        <v>15</v>
      </c>
      <c r="AU22" s="57" t="s">
        <v>78</v>
      </c>
      <c r="AV22" s="4">
        <v>465</v>
      </c>
      <c r="AW22" s="103" t="s">
        <v>378</v>
      </c>
      <c r="AX22" s="103"/>
      <c r="AY22" s="22">
        <v>15</v>
      </c>
      <c r="AZ22" s="57" t="s">
        <v>67</v>
      </c>
      <c r="BA22" s="4">
        <v>522</v>
      </c>
      <c r="BB22" s="103" t="s">
        <v>379</v>
      </c>
      <c r="BC22" s="22">
        <v>15</v>
      </c>
      <c r="BD22" s="57" t="s">
        <v>11</v>
      </c>
      <c r="BE22" s="4">
        <v>579</v>
      </c>
      <c r="BG22" s="22">
        <v>15</v>
      </c>
      <c r="BH22" s="57" t="s">
        <v>57</v>
      </c>
      <c r="BI22" s="9">
        <v>653</v>
      </c>
      <c r="BJ22" s="99" t="s">
        <v>389</v>
      </c>
      <c r="BK22" s="22">
        <v>15</v>
      </c>
      <c r="BL22" s="57" t="s">
        <v>78</v>
      </c>
      <c r="BM22" s="9">
        <v>729</v>
      </c>
      <c r="BN22" s="99" t="s">
        <v>379</v>
      </c>
    </row>
    <row r="23" spans="1:66" ht="15" x14ac:dyDescent="0.25">
      <c r="A23" s="22">
        <v>16</v>
      </c>
      <c r="B23" s="57" t="s">
        <v>11</v>
      </c>
      <c r="C23" s="97">
        <v>506</v>
      </c>
      <c r="D23" s="23">
        <v>72</v>
      </c>
      <c r="E23" s="23">
        <v>70</v>
      </c>
      <c r="F23" s="32">
        <v>62</v>
      </c>
      <c r="G23" s="23">
        <v>86</v>
      </c>
      <c r="H23" s="23">
        <v>18</v>
      </c>
      <c r="I23" s="23">
        <v>62</v>
      </c>
      <c r="J23" s="23">
        <v>27</v>
      </c>
      <c r="K23" s="23">
        <v>74</v>
      </c>
      <c r="L23" s="23">
        <v>56</v>
      </c>
      <c r="M23" s="23">
        <v>70</v>
      </c>
      <c r="N23" s="23">
        <v>50</v>
      </c>
      <c r="O23" s="34">
        <v>40</v>
      </c>
      <c r="P23" s="28">
        <f t="shared" si="0"/>
        <v>687</v>
      </c>
      <c r="Q23" s="29">
        <f t="shared" si="1"/>
        <v>669</v>
      </c>
      <c r="R23" s="51"/>
      <c r="S23" s="51"/>
      <c r="U23" s="22">
        <v>16</v>
      </c>
      <c r="V23" s="41" t="s">
        <v>69</v>
      </c>
      <c r="W23" s="4">
        <v>684</v>
      </c>
      <c r="Y23" s="22">
        <v>16</v>
      </c>
      <c r="Z23" s="57" t="s">
        <v>84</v>
      </c>
      <c r="AA23" s="4">
        <v>76</v>
      </c>
      <c r="AC23" s="22">
        <v>14</v>
      </c>
      <c r="AD23" s="57" t="s">
        <v>67</v>
      </c>
      <c r="AE23" s="4">
        <v>206</v>
      </c>
      <c r="AG23" s="22">
        <v>16</v>
      </c>
      <c r="AH23" s="57" t="s">
        <v>29</v>
      </c>
      <c r="AI23" s="4">
        <v>260</v>
      </c>
      <c r="AK23" s="22">
        <v>16</v>
      </c>
      <c r="AL23" s="57" t="s">
        <v>78</v>
      </c>
      <c r="AM23" s="9">
        <v>330</v>
      </c>
      <c r="AN23" s="99" t="s">
        <v>378</v>
      </c>
      <c r="AO23" s="99"/>
      <c r="AP23" s="22">
        <v>16</v>
      </c>
      <c r="AQ23" s="57" t="s">
        <v>11</v>
      </c>
      <c r="AR23" s="4">
        <v>379</v>
      </c>
      <c r="AS23" s="4" t="s">
        <v>391</v>
      </c>
      <c r="AT23" s="22">
        <v>16</v>
      </c>
      <c r="AU23" s="57" t="s">
        <v>11</v>
      </c>
      <c r="AV23" s="4">
        <v>453</v>
      </c>
      <c r="AW23" s="9" t="s">
        <v>377</v>
      </c>
      <c r="AY23" s="22">
        <v>16</v>
      </c>
      <c r="AZ23" s="57" t="s">
        <v>11</v>
      </c>
      <c r="BA23" s="4">
        <v>509</v>
      </c>
      <c r="BB23" s="9" t="s">
        <v>377</v>
      </c>
      <c r="BC23" s="22">
        <v>16</v>
      </c>
      <c r="BD23" s="57" t="s">
        <v>78</v>
      </c>
      <c r="BE23" s="4">
        <v>577</v>
      </c>
      <c r="BG23" s="22">
        <v>16</v>
      </c>
      <c r="BH23" s="57" t="s">
        <v>11</v>
      </c>
      <c r="BI23" s="9">
        <v>629</v>
      </c>
      <c r="BJ23" s="99" t="s">
        <v>380</v>
      </c>
      <c r="BK23" s="22">
        <v>16</v>
      </c>
      <c r="BL23" s="57" t="s">
        <v>11</v>
      </c>
      <c r="BM23" s="9">
        <v>669</v>
      </c>
      <c r="BN23" s="4" t="s">
        <v>377</v>
      </c>
    </row>
    <row r="24" spans="1:66" ht="15" x14ac:dyDescent="0.25">
      <c r="A24" s="22">
        <v>17</v>
      </c>
      <c r="B24" s="57" t="s">
        <v>22</v>
      </c>
      <c r="C24" s="97">
        <v>423</v>
      </c>
      <c r="D24" s="23">
        <v>52</v>
      </c>
      <c r="E24" s="23">
        <v>94</v>
      </c>
      <c r="F24" s="32">
        <v>64</v>
      </c>
      <c r="G24" s="23">
        <v>82</v>
      </c>
      <c r="H24" s="23">
        <v>24</v>
      </c>
      <c r="I24" s="23">
        <v>36</v>
      </c>
      <c r="J24" s="23">
        <v>34</v>
      </c>
      <c r="K24" s="23">
        <v>36</v>
      </c>
      <c r="L24" s="23">
        <v>10</v>
      </c>
      <c r="M24" s="23">
        <v>92</v>
      </c>
      <c r="N24" s="23">
        <v>55</v>
      </c>
      <c r="O24" s="34">
        <v>64</v>
      </c>
      <c r="P24" s="28">
        <f t="shared" si="0"/>
        <v>643</v>
      </c>
      <c r="Q24" s="29">
        <f t="shared" si="1"/>
        <v>633</v>
      </c>
      <c r="R24" s="51"/>
      <c r="S24" s="51"/>
      <c r="U24" s="22">
        <v>17</v>
      </c>
      <c r="V24" s="41" t="s">
        <v>8</v>
      </c>
      <c r="W24" s="4">
        <v>672</v>
      </c>
      <c r="Y24" s="22">
        <v>17</v>
      </c>
      <c r="Z24" s="57" t="s">
        <v>11</v>
      </c>
      <c r="AA24" s="4">
        <v>72</v>
      </c>
      <c r="AC24" s="22">
        <v>15</v>
      </c>
      <c r="AD24" s="57" t="s">
        <v>41</v>
      </c>
      <c r="AE24" s="4">
        <v>206</v>
      </c>
      <c r="AG24" s="22">
        <v>17</v>
      </c>
      <c r="AH24" s="57" t="s">
        <v>41</v>
      </c>
      <c r="AI24" s="4">
        <v>258</v>
      </c>
      <c r="AK24" s="22">
        <v>17</v>
      </c>
      <c r="AL24" s="57" t="s">
        <v>46</v>
      </c>
      <c r="AM24" s="9">
        <v>328</v>
      </c>
      <c r="AN24" s="99" t="s">
        <v>378</v>
      </c>
      <c r="AO24" s="99"/>
      <c r="AP24" s="22">
        <v>17</v>
      </c>
      <c r="AQ24" s="57" t="s">
        <v>78</v>
      </c>
      <c r="AR24" s="4">
        <v>377</v>
      </c>
      <c r="AS24" s="4" t="s">
        <v>392</v>
      </c>
      <c r="AT24" s="22">
        <v>17</v>
      </c>
      <c r="AU24" s="57" t="s">
        <v>41</v>
      </c>
      <c r="AV24" s="4">
        <v>434</v>
      </c>
      <c r="AW24" s="103" t="s">
        <v>389</v>
      </c>
      <c r="AX24" s="103"/>
      <c r="AY24" s="22">
        <v>17</v>
      </c>
      <c r="AZ24" s="57" t="s">
        <v>29</v>
      </c>
      <c r="BA24" s="4">
        <v>494</v>
      </c>
      <c r="BB24" s="103" t="s">
        <v>380</v>
      </c>
      <c r="BC24" s="22">
        <v>17</v>
      </c>
      <c r="BD24" s="57" t="s">
        <v>22</v>
      </c>
      <c r="BE24" s="4">
        <v>514</v>
      </c>
      <c r="BG24" s="22">
        <v>17</v>
      </c>
      <c r="BH24" s="57" t="s">
        <v>29</v>
      </c>
      <c r="BI24" s="9">
        <v>584</v>
      </c>
      <c r="BJ24" s="4" t="s">
        <v>377</v>
      </c>
      <c r="BK24" s="22">
        <v>17</v>
      </c>
      <c r="BL24" s="57" t="s">
        <v>22</v>
      </c>
      <c r="BM24" s="9">
        <v>633</v>
      </c>
      <c r="BN24" s="99" t="s">
        <v>380</v>
      </c>
    </row>
    <row r="25" spans="1:66" ht="15" x14ac:dyDescent="0.25">
      <c r="A25" s="22">
        <v>18</v>
      </c>
      <c r="B25" s="57" t="s">
        <v>29</v>
      </c>
      <c r="C25" s="97">
        <v>75</v>
      </c>
      <c r="D25" s="23">
        <v>88</v>
      </c>
      <c r="E25" s="23">
        <v>30</v>
      </c>
      <c r="F25" s="32">
        <v>54</v>
      </c>
      <c r="G25" s="23">
        <v>56</v>
      </c>
      <c r="H25" s="23">
        <v>62</v>
      </c>
      <c r="I25" s="23">
        <v>52</v>
      </c>
      <c r="J25" s="23">
        <v>16</v>
      </c>
      <c r="K25" s="23">
        <v>80</v>
      </c>
      <c r="L25" s="23">
        <v>72</v>
      </c>
      <c r="M25" s="23">
        <v>0</v>
      </c>
      <c r="N25" s="23">
        <v>74</v>
      </c>
      <c r="O25" s="34">
        <v>34</v>
      </c>
      <c r="P25" s="28">
        <f t="shared" si="0"/>
        <v>618</v>
      </c>
      <c r="Q25" s="29">
        <f t="shared" si="1"/>
        <v>618</v>
      </c>
      <c r="R25" s="51"/>
      <c r="S25" s="51"/>
      <c r="U25" s="22">
        <v>18</v>
      </c>
      <c r="V25" s="41" t="s">
        <v>28</v>
      </c>
      <c r="W25" s="4">
        <v>628</v>
      </c>
      <c r="Y25" s="22">
        <v>18</v>
      </c>
      <c r="Z25" s="57" t="s">
        <v>69</v>
      </c>
      <c r="AA25" s="4">
        <v>72</v>
      </c>
      <c r="AC25" s="22">
        <v>17</v>
      </c>
      <c r="AD25" s="57" t="s">
        <v>29</v>
      </c>
      <c r="AE25" s="4">
        <v>198</v>
      </c>
      <c r="AG25" s="22">
        <v>18</v>
      </c>
      <c r="AH25" s="57" t="s">
        <v>78</v>
      </c>
      <c r="AI25" s="4">
        <v>256</v>
      </c>
      <c r="AK25" s="22">
        <v>18</v>
      </c>
      <c r="AL25" s="57" t="s">
        <v>22</v>
      </c>
      <c r="AM25" s="9">
        <v>328</v>
      </c>
      <c r="AN25" s="99" t="s">
        <v>382</v>
      </c>
      <c r="AO25" s="99"/>
      <c r="AP25" s="22">
        <v>18</v>
      </c>
      <c r="AQ25" s="57" t="s">
        <v>22</v>
      </c>
      <c r="AR25" s="4">
        <v>362</v>
      </c>
      <c r="AS25" s="4" t="s">
        <v>393</v>
      </c>
      <c r="AT25" s="22">
        <v>18</v>
      </c>
      <c r="AU25" s="57" t="s">
        <v>29</v>
      </c>
      <c r="AV25" s="4">
        <v>422</v>
      </c>
      <c r="AW25" s="103" t="s">
        <v>407</v>
      </c>
      <c r="AX25" s="103"/>
      <c r="AY25" s="22">
        <v>18</v>
      </c>
      <c r="AZ25" s="57" t="s">
        <v>137</v>
      </c>
      <c r="BA25" s="4">
        <v>462</v>
      </c>
      <c r="BB25" s="103" t="s">
        <v>380</v>
      </c>
      <c r="BC25" s="22">
        <v>18</v>
      </c>
      <c r="BD25" s="57" t="s">
        <v>29</v>
      </c>
      <c r="BE25" s="4">
        <v>510</v>
      </c>
      <c r="BG25" s="22">
        <v>18</v>
      </c>
      <c r="BH25" s="57" t="s">
        <v>22</v>
      </c>
      <c r="BI25" s="9">
        <v>569</v>
      </c>
      <c r="BJ25" s="99" t="s">
        <v>381</v>
      </c>
      <c r="BK25" s="22">
        <v>18</v>
      </c>
      <c r="BL25" s="57" t="s">
        <v>29</v>
      </c>
      <c r="BM25" s="9">
        <v>618</v>
      </c>
      <c r="BN25" s="99" t="s">
        <v>379</v>
      </c>
    </row>
    <row r="26" spans="1:66" ht="15" x14ac:dyDescent="0.25">
      <c r="A26" s="22">
        <v>19</v>
      </c>
      <c r="B26" s="57" t="s">
        <v>143</v>
      </c>
      <c r="C26" s="97">
        <v>55</v>
      </c>
      <c r="D26" s="23">
        <v>0</v>
      </c>
      <c r="E26" s="23">
        <v>38</v>
      </c>
      <c r="F26" s="32">
        <v>82</v>
      </c>
      <c r="G26" s="23">
        <v>52</v>
      </c>
      <c r="H26" s="23">
        <v>60</v>
      </c>
      <c r="I26" s="23">
        <v>56</v>
      </c>
      <c r="J26" s="23">
        <v>66</v>
      </c>
      <c r="K26" s="23">
        <v>10</v>
      </c>
      <c r="L26" s="23">
        <v>28</v>
      </c>
      <c r="M26" s="23">
        <v>59</v>
      </c>
      <c r="N26" s="23">
        <v>90</v>
      </c>
      <c r="O26" s="34">
        <v>74</v>
      </c>
      <c r="P26" s="28">
        <f t="shared" si="0"/>
        <v>615</v>
      </c>
      <c r="Q26" s="29">
        <f t="shared" si="1"/>
        <v>615</v>
      </c>
      <c r="R26" s="51"/>
      <c r="S26" s="51"/>
      <c r="U26" s="22">
        <v>19</v>
      </c>
      <c r="V26" s="41" t="s">
        <v>24</v>
      </c>
      <c r="W26" s="4">
        <v>612</v>
      </c>
      <c r="Y26" s="22">
        <v>19</v>
      </c>
      <c r="Z26" s="57" t="s">
        <v>46</v>
      </c>
      <c r="AA26" s="4">
        <v>70</v>
      </c>
      <c r="AC26" s="22">
        <v>25</v>
      </c>
      <c r="AD26" s="57" t="s">
        <v>78</v>
      </c>
      <c r="AE26" s="4">
        <v>180</v>
      </c>
      <c r="AG26" s="22">
        <v>19</v>
      </c>
      <c r="AH26" s="57" t="s">
        <v>46</v>
      </c>
      <c r="AI26" s="4">
        <v>250</v>
      </c>
      <c r="AK26" s="22">
        <v>19</v>
      </c>
      <c r="AL26" s="57" t="s">
        <v>57</v>
      </c>
      <c r="AM26" s="9">
        <v>325</v>
      </c>
      <c r="AN26" s="99" t="s">
        <v>380</v>
      </c>
      <c r="AO26" s="99"/>
      <c r="AP26" s="22">
        <v>19</v>
      </c>
      <c r="AQ26" s="57" t="s">
        <v>137</v>
      </c>
      <c r="AR26" s="4">
        <v>360</v>
      </c>
      <c r="AS26" s="4" t="s">
        <v>394</v>
      </c>
      <c r="AT26" s="22">
        <v>19</v>
      </c>
      <c r="AU26" s="57" t="s">
        <v>137</v>
      </c>
      <c r="AV26" s="4">
        <v>402</v>
      </c>
      <c r="AW26" s="9" t="s">
        <v>377</v>
      </c>
      <c r="AY26" s="22">
        <v>19</v>
      </c>
      <c r="AZ26" s="57" t="s">
        <v>63</v>
      </c>
      <c r="BA26" s="4">
        <v>452</v>
      </c>
      <c r="BB26" s="103" t="s">
        <v>378</v>
      </c>
      <c r="BC26" s="22">
        <v>19</v>
      </c>
      <c r="BD26" s="57" t="s">
        <v>63</v>
      </c>
      <c r="BE26" s="4">
        <v>476</v>
      </c>
      <c r="BG26" s="22">
        <v>19</v>
      </c>
      <c r="BH26" s="57" t="s">
        <v>143</v>
      </c>
      <c r="BI26" s="9">
        <v>541</v>
      </c>
      <c r="BJ26" s="99" t="s">
        <v>468</v>
      </c>
      <c r="BK26" s="22">
        <v>19</v>
      </c>
      <c r="BL26" s="57" t="s">
        <v>143</v>
      </c>
      <c r="BM26" s="9">
        <v>615</v>
      </c>
      <c r="BN26" s="4" t="s">
        <v>377</v>
      </c>
    </row>
    <row r="27" spans="1:66" ht="15" x14ac:dyDescent="0.25">
      <c r="A27" s="22">
        <v>20</v>
      </c>
      <c r="B27" s="57" t="s">
        <v>137</v>
      </c>
      <c r="C27" s="97">
        <v>293</v>
      </c>
      <c r="D27" s="23">
        <v>10</v>
      </c>
      <c r="E27" s="23">
        <v>54</v>
      </c>
      <c r="F27" s="32">
        <v>78</v>
      </c>
      <c r="G27" s="23">
        <v>24</v>
      </c>
      <c r="H27" s="23">
        <v>46</v>
      </c>
      <c r="I27" s="23">
        <v>72</v>
      </c>
      <c r="J27" s="23">
        <v>86</v>
      </c>
      <c r="K27" s="23">
        <v>42</v>
      </c>
      <c r="L27" s="23">
        <v>60</v>
      </c>
      <c r="M27" s="23">
        <v>10</v>
      </c>
      <c r="N27" s="23">
        <v>68</v>
      </c>
      <c r="O27" s="34">
        <v>60</v>
      </c>
      <c r="P27" s="28">
        <f t="shared" si="0"/>
        <v>610</v>
      </c>
      <c r="Q27" s="29">
        <f t="shared" si="1"/>
        <v>600</v>
      </c>
      <c r="R27" s="51"/>
      <c r="S27" s="51"/>
      <c r="U27" s="22">
        <v>20</v>
      </c>
      <c r="V27" s="41" t="s">
        <v>27</v>
      </c>
      <c r="W27" s="4">
        <v>606</v>
      </c>
      <c r="Y27" s="22">
        <v>20</v>
      </c>
      <c r="Z27" s="57" t="s">
        <v>6</v>
      </c>
      <c r="AA27" s="4">
        <v>68</v>
      </c>
      <c r="AC27" s="22">
        <v>28</v>
      </c>
      <c r="AD27" s="57" t="s">
        <v>149</v>
      </c>
      <c r="AE27" s="4">
        <v>174</v>
      </c>
      <c r="AG27" s="22">
        <v>20</v>
      </c>
      <c r="AH27" s="57" t="s">
        <v>57</v>
      </c>
      <c r="AI27" s="4">
        <v>235</v>
      </c>
      <c r="AK27" s="22">
        <v>20</v>
      </c>
      <c r="AL27" s="57" t="s">
        <v>29</v>
      </c>
      <c r="AM27" s="9">
        <v>312</v>
      </c>
      <c r="AN27" s="99" t="s">
        <v>383</v>
      </c>
      <c r="AO27" s="99"/>
      <c r="AP27" s="22">
        <v>20</v>
      </c>
      <c r="AQ27" s="57" t="s">
        <v>46</v>
      </c>
      <c r="AR27" s="4">
        <v>356</v>
      </c>
      <c r="AT27" s="22">
        <v>20</v>
      </c>
      <c r="AU27" s="57" t="s">
        <v>22</v>
      </c>
      <c r="AV27" s="4">
        <v>398</v>
      </c>
      <c r="AW27" s="103" t="s">
        <v>389</v>
      </c>
      <c r="AX27" s="103"/>
      <c r="AY27" s="22">
        <v>20</v>
      </c>
      <c r="AZ27" s="57" t="s">
        <v>41</v>
      </c>
      <c r="BA27" s="4">
        <v>444</v>
      </c>
      <c r="BB27" s="103" t="s">
        <v>414</v>
      </c>
      <c r="BC27" s="22">
        <v>20</v>
      </c>
      <c r="BD27" s="57" t="s">
        <v>41</v>
      </c>
      <c r="BE27" s="4">
        <v>475</v>
      </c>
      <c r="BG27" s="22">
        <v>20</v>
      </c>
      <c r="BH27" s="57" t="s">
        <v>137</v>
      </c>
      <c r="BI27" s="9">
        <v>540</v>
      </c>
      <c r="BJ27" s="99" t="s">
        <v>389</v>
      </c>
      <c r="BK27" s="22">
        <v>20</v>
      </c>
      <c r="BL27" s="57" t="s">
        <v>137</v>
      </c>
      <c r="BM27" s="9">
        <v>600</v>
      </c>
      <c r="BN27" s="4" t="s">
        <v>377</v>
      </c>
    </row>
    <row r="28" spans="1:66" ht="15" x14ac:dyDescent="0.25">
      <c r="A28" s="22">
        <v>21</v>
      </c>
      <c r="B28" s="57" t="s">
        <v>63</v>
      </c>
      <c r="C28" s="97">
        <v>283</v>
      </c>
      <c r="D28" s="23">
        <v>10</v>
      </c>
      <c r="E28" s="23">
        <v>62</v>
      </c>
      <c r="F28" s="32">
        <v>72</v>
      </c>
      <c r="G28" s="23">
        <v>12</v>
      </c>
      <c r="H28" s="23">
        <v>68</v>
      </c>
      <c r="I28" s="23">
        <v>30</v>
      </c>
      <c r="J28" s="23">
        <v>90</v>
      </c>
      <c r="K28" s="23">
        <v>48</v>
      </c>
      <c r="L28" s="23">
        <v>70</v>
      </c>
      <c r="M28" s="23">
        <v>24</v>
      </c>
      <c r="N28" s="23">
        <v>60</v>
      </c>
      <c r="O28" s="34">
        <v>62</v>
      </c>
      <c r="P28" s="28">
        <f t="shared" si="0"/>
        <v>608</v>
      </c>
      <c r="Q28" s="29">
        <f t="shared" si="1"/>
        <v>598</v>
      </c>
      <c r="R28" s="51"/>
      <c r="S28" s="51"/>
      <c r="U28" s="22">
        <v>21</v>
      </c>
      <c r="V28" s="41" t="s">
        <v>43</v>
      </c>
      <c r="W28" s="4">
        <v>586</v>
      </c>
      <c r="Y28" s="22">
        <v>21</v>
      </c>
      <c r="Z28" s="57" t="s">
        <v>96</v>
      </c>
      <c r="AA28" s="4">
        <v>68</v>
      </c>
      <c r="AC28" s="22">
        <v>23</v>
      </c>
      <c r="AD28" s="57" t="s">
        <v>143</v>
      </c>
      <c r="AE28" s="4">
        <v>172</v>
      </c>
      <c r="AG28" s="22">
        <v>21</v>
      </c>
      <c r="AH28" s="57" t="s">
        <v>143</v>
      </c>
      <c r="AI28" s="4">
        <v>232</v>
      </c>
      <c r="AK28" s="22">
        <v>21</v>
      </c>
      <c r="AL28" s="57" t="s">
        <v>143</v>
      </c>
      <c r="AM28" s="9">
        <v>288</v>
      </c>
      <c r="AP28" s="22">
        <v>21</v>
      </c>
      <c r="AQ28" s="57" t="s">
        <v>143</v>
      </c>
      <c r="AR28" s="4">
        <v>354</v>
      </c>
      <c r="AT28" s="22">
        <v>21</v>
      </c>
      <c r="AU28" s="57" t="s">
        <v>63</v>
      </c>
      <c r="AV28" s="4">
        <v>382</v>
      </c>
      <c r="AW28" s="103"/>
      <c r="AX28" s="103"/>
      <c r="AY28" s="22">
        <v>21</v>
      </c>
      <c r="AZ28" s="57" t="s">
        <v>22</v>
      </c>
      <c r="BA28" s="4">
        <v>422</v>
      </c>
      <c r="BC28" s="22">
        <v>21</v>
      </c>
      <c r="BD28" s="57" t="s">
        <v>137</v>
      </c>
      <c r="BE28" s="4">
        <v>472</v>
      </c>
      <c r="BG28" s="22">
        <v>21</v>
      </c>
      <c r="BH28" s="57" t="s">
        <v>63</v>
      </c>
      <c r="BI28" s="9">
        <v>536</v>
      </c>
      <c r="BK28" s="22">
        <v>21</v>
      </c>
      <c r="BL28" s="57" t="s">
        <v>63</v>
      </c>
      <c r="BM28" s="9">
        <v>598</v>
      </c>
    </row>
    <row r="29" spans="1:66" ht="15" x14ac:dyDescent="0.25">
      <c r="A29" s="22">
        <v>22</v>
      </c>
      <c r="B29" s="57" t="s">
        <v>41</v>
      </c>
      <c r="C29" s="97">
        <v>28</v>
      </c>
      <c r="D29" s="23">
        <v>66</v>
      </c>
      <c r="E29" s="30">
        <v>64</v>
      </c>
      <c r="F29" s="30">
        <v>76</v>
      </c>
      <c r="G29" s="23">
        <v>10</v>
      </c>
      <c r="H29" s="23">
        <v>52</v>
      </c>
      <c r="I29" s="23">
        <v>80</v>
      </c>
      <c r="J29" s="23">
        <v>51</v>
      </c>
      <c r="K29" s="23">
        <v>45</v>
      </c>
      <c r="L29" s="23">
        <v>10</v>
      </c>
      <c r="M29" s="23">
        <v>31</v>
      </c>
      <c r="N29" s="23">
        <v>36</v>
      </c>
      <c r="O29" s="34">
        <v>56</v>
      </c>
      <c r="P29" s="28">
        <f t="shared" si="0"/>
        <v>577</v>
      </c>
      <c r="Q29" s="29">
        <f t="shared" si="1"/>
        <v>567</v>
      </c>
      <c r="R29" s="51"/>
      <c r="S29" s="51"/>
      <c r="U29" s="22">
        <v>22</v>
      </c>
      <c r="V29" s="41" t="s">
        <v>53</v>
      </c>
      <c r="W29" s="4">
        <v>568</v>
      </c>
      <c r="Y29" s="22">
        <v>22</v>
      </c>
      <c r="Z29" s="57" t="s">
        <v>41</v>
      </c>
      <c r="AA29" s="4">
        <v>66</v>
      </c>
      <c r="AC29" s="22">
        <v>21</v>
      </c>
      <c r="AD29" s="57" t="s">
        <v>46</v>
      </c>
      <c r="AE29" s="4">
        <v>166</v>
      </c>
      <c r="AG29" s="22">
        <v>22</v>
      </c>
      <c r="AH29" s="57" t="s">
        <v>15</v>
      </c>
      <c r="AI29" s="4">
        <v>222</v>
      </c>
      <c r="AK29" s="22">
        <v>22</v>
      </c>
      <c r="AL29" s="57" t="s">
        <v>15</v>
      </c>
      <c r="AM29" s="9">
        <v>286</v>
      </c>
      <c r="AP29" s="22">
        <v>22</v>
      </c>
      <c r="AQ29" s="57" t="s">
        <v>29</v>
      </c>
      <c r="AR29" s="4">
        <v>342</v>
      </c>
      <c r="AT29" s="22">
        <v>22</v>
      </c>
      <c r="AU29" s="57" t="s">
        <v>46</v>
      </c>
      <c r="AV29" s="4">
        <v>366</v>
      </c>
      <c r="AY29" s="22">
        <v>22</v>
      </c>
      <c r="AZ29" s="57" t="s">
        <v>70</v>
      </c>
      <c r="BA29" s="4">
        <v>410</v>
      </c>
      <c r="BC29" s="22">
        <v>22</v>
      </c>
      <c r="BD29" s="57" t="s">
        <v>143</v>
      </c>
      <c r="BE29" s="4">
        <v>451</v>
      </c>
      <c r="BG29" s="22">
        <v>22</v>
      </c>
      <c r="BH29" s="57" t="s">
        <v>41</v>
      </c>
      <c r="BI29" s="9">
        <v>511</v>
      </c>
      <c r="BK29" s="22">
        <v>22</v>
      </c>
      <c r="BL29" s="57" t="s">
        <v>41</v>
      </c>
      <c r="BM29" s="9">
        <v>567</v>
      </c>
    </row>
    <row r="30" spans="1:66" ht="15" x14ac:dyDescent="0.25">
      <c r="A30" s="22">
        <v>23</v>
      </c>
      <c r="B30" s="57" t="s">
        <v>52</v>
      </c>
      <c r="C30" s="97">
        <v>151</v>
      </c>
      <c r="D30" s="23">
        <v>10</v>
      </c>
      <c r="E30" s="23">
        <v>18</v>
      </c>
      <c r="F30" s="32">
        <v>32</v>
      </c>
      <c r="G30" s="23">
        <v>60</v>
      </c>
      <c r="H30" s="23">
        <v>58</v>
      </c>
      <c r="I30" s="23">
        <v>54</v>
      </c>
      <c r="J30" s="23">
        <v>54</v>
      </c>
      <c r="K30" s="23">
        <v>64</v>
      </c>
      <c r="L30" s="23">
        <v>52</v>
      </c>
      <c r="M30" s="23">
        <v>50</v>
      </c>
      <c r="N30" s="23">
        <v>58</v>
      </c>
      <c r="O30" s="34">
        <v>66</v>
      </c>
      <c r="P30" s="28">
        <f t="shared" si="0"/>
        <v>576</v>
      </c>
      <c r="Q30" s="29">
        <f t="shared" si="1"/>
        <v>566</v>
      </c>
      <c r="R30" s="51"/>
      <c r="S30" s="51"/>
      <c r="U30" s="22">
        <v>23</v>
      </c>
      <c r="V30" s="41" t="s">
        <v>58</v>
      </c>
      <c r="W30" s="4">
        <v>548</v>
      </c>
      <c r="Y30" s="22">
        <v>23</v>
      </c>
      <c r="Z30" s="57" t="s">
        <v>18</v>
      </c>
      <c r="AA30" s="4">
        <v>66</v>
      </c>
      <c r="AC30" s="22">
        <v>29</v>
      </c>
      <c r="AD30" s="57" t="s">
        <v>6</v>
      </c>
      <c r="AE30" s="4">
        <v>166</v>
      </c>
      <c r="AG30" s="22">
        <v>23</v>
      </c>
      <c r="AH30" s="57" t="s">
        <v>63</v>
      </c>
      <c r="AI30" s="4">
        <v>214</v>
      </c>
      <c r="AK30" s="22">
        <v>23</v>
      </c>
      <c r="AL30" s="57" t="s">
        <v>137</v>
      </c>
      <c r="AM30" s="9">
        <v>274</v>
      </c>
      <c r="AP30" s="22">
        <v>23</v>
      </c>
      <c r="AQ30" s="57" t="s">
        <v>63</v>
      </c>
      <c r="AR30" s="4">
        <v>334</v>
      </c>
      <c r="AT30" s="22">
        <v>23</v>
      </c>
      <c r="AU30" s="57" t="s">
        <v>143</v>
      </c>
      <c r="AV30" s="4">
        <v>364</v>
      </c>
      <c r="AY30" s="22">
        <v>23</v>
      </c>
      <c r="AZ30" s="57" t="s">
        <v>46</v>
      </c>
      <c r="BA30" s="4">
        <v>406</v>
      </c>
      <c r="BC30" s="22">
        <v>23</v>
      </c>
      <c r="BD30" s="57" t="s">
        <v>23</v>
      </c>
      <c r="BE30" s="4">
        <v>448</v>
      </c>
      <c r="BG30" s="22">
        <v>23</v>
      </c>
      <c r="BH30" s="57" t="s">
        <v>52</v>
      </c>
      <c r="BI30" s="9">
        <v>500</v>
      </c>
      <c r="BK30" s="22">
        <v>23</v>
      </c>
      <c r="BL30" s="57" t="s">
        <v>52</v>
      </c>
      <c r="BM30" s="9">
        <v>566</v>
      </c>
    </row>
    <row r="31" spans="1:66" ht="15" x14ac:dyDescent="0.25">
      <c r="A31" s="22">
        <v>24</v>
      </c>
      <c r="B31" s="57" t="s">
        <v>23</v>
      </c>
      <c r="C31" s="97">
        <v>603</v>
      </c>
      <c r="D31" s="23">
        <v>36</v>
      </c>
      <c r="E31" s="23">
        <v>56</v>
      </c>
      <c r="F31" s="32">
        <v>30</v>
      </c>
      <c r="G31" s="23">
        <v>64</v>
      </c>
      <c r="H31" s="23">
        <v>34</v>
      </c>
      <c r="I31" s="23">
        <v>38</v>
      </c>
      <c r="J31" s="23">
        <v>10</v>
      </c>
      <c r="K31" s="23">
        <v>16</v>
      </c>
      <c r="L31" s="23">
        <v>74</v>
      </c>
      <c r="M31" s="23">
        <v>100</v>
      </c>
      <c r="N31" s="23">
        <v>24</v>
      </c>
      <c r="O31" s="34">
        <v>90</v>
      </c>
      <c r="P31" s="28">
        <f t="shared" si="0"/>
        <v>572</v>
      </c>
      <c r="Q31" s="29">
        <f t="shared" si="1"/>
        <v>562</v>
      </c>
      <c r="R31" s="51"/>
      <c r="S31" s="51"/>
      <c r="U31" s="22">
        <v>24</v>
      </c>
      <c r="V31" s="41" t="s">
        <v>11</v>
      </c>
      <c r="W31" s="4">
        <v>540</v>
      </c>
      <c r="Y31" s="22">
        <v>24</v>
      </c>
      <c r="Z31" s="57" t="s">
        <v>33</v>
      </c>
      <c r="AA31" s="4">
        <v>64</v>
      </c>
      <c r="AC31" s="22">
        <v>26</v>
      </c>
      <c r="AD31" s="57" t="s">
        <v>5</v>
      </c>
      <c r="AE31" s="4">
        <v>160</v>
      </c>
      <c r="AG31" s="22">
        <v>24</v>
      </c>
      <c r="AH31" s="57" t="s">
        <v>5</v>
      </c>
      <c r="AI31" s="4">
        <v>208</v>
      </c>
      <c r="AK31" s="22">
        <v>24</v>
      </c>
      <c r="AL31" s="57" t="s">
        <v>63</v>
      </c>
      <c r="AM31" s="9">
        <v>244</v>
      </c>
      <c r="AP31" s="22">
        <v>24</v>
      </c>
      <c r="AQ31" s="57" t="s">
        <v>15</v>
      </c>
      <c r="AR31" s="4">
        <v>333</v>
      </c>
      <c r="AT31" s="22">
        <v>24</v>
      </c>
      <c r="AU31" s="57" t="s">
        <v>15</v>
      </c>
      <c r="AV31" s="4">
        <v>357</v>
      </c>
      <c r="AY31" s="22">
        <v>24</v>
      </c>
      <c r="AZ31" s="57" t="s">
        <v>52</v>
      </c>
      <c r="BA31" s="4">
        <v>392</v>
      </c>
      <c r="BC31" s="22">
        <v>24</v>
      </c>
      <c r="BD31" s="57" t="s">
        <v>52</v>
      </c>
      <c r="BE31" s="4">
        <v>442</v>
      </c>
      <c r="BG31" s="22">
        <v>24</v>
      </c>
      <c r="BH31" s="57" t="s">
        <v>23</v>
      </c>
      <c r="BI31" s="9">
        <v>472</v>
      </c>
      <c r="BK31" s="22">
        <v>24</v>
      </c>
      <c r="BL31" s="57" t="s">
        <v>23</v>
      </c>
      <c r="BM31" s="9">
        <v>562</v>
      </c>
    </row>
    <row r="32" spans="1:66" ht="15" x14ac:dyDescent="0.25">
      <c r="A32" s="22">
        <v>25</v>
      </c>
      <c r="B32" s="57" t="s">
        <v>6</v>
      </c>
      <c r="C32" s="97">
        <v>721</v>
      </c>
      <c r="D32" s="23">
        <v>10</v>
      </c>
      <c r="E32" s="23">
        <v>68</v>
      </c>
      <c r="F32" s="32">
        <v>26</v>
      </c>
      <c r="G32" s="23">
        <v>72</v>
      </c>
      <c r="H32" s="23">
        <v>10</v>
      </c>
      <c r="I32" s="23">
        <v>40</v>
      </c>
      <c r="J32" s="23">
        <v>40</v>
      </c>
      <c r="K32" s="23">
        <v>26</v>
      </c>
      <c r="L32" s="23">
        <v>38</v>
      </c>
      <c r="M32" s="23">
        <v>90</v>
      </c>
      <c r="N32" s="23">
        <v>0</v>
      </c>
      <c r="O32" s="34">
        <v>58</v>
      </c>
      <c r="P32" s="28">
        <f t="shared" si="0"/>
        <v>478</v>
      </c>
      <c r="Q32" s="29">
        <f t="shared" si="1"/>
        <v>478</v>
      </c>
      <c r="R32" s="51"/>
      <c r="S32" s="51"/>
      <c r="U32" s="22">
        <v>25</v>
      </c>
      <c r="V32" s="41" t="s">
        <v>18</v>
      </c>
      <c r="W32" s="4">
        <v>513</v>
      </c>
      <c r="Y32" s="22">
        <v>25</v>
      </c>
      <c r="Z32" s="57" t="s">
        <v>63</v>
      </c>
      <c r="AA32" s="4">
        <v>62</v>
      </c>
      <c r="AC32" s="22">
        <v>31</v>
      </c>
      <c r="AD32" s="57" t="s">
        <v>23</v>
      </c>
      <c r="AE32" s="4">
        <v>156</v>
      </c>
      <c r="AG32" s="22">
        <v>25</v>
      </c>
      <c r="AH32" s="57" t="s">
        <v>70</v>
      </c>
      <c r="AI32" s="4">
        <v>202</v>
      </c>
      <c r="AK32" s="22">
        <v>25</v>
      </c>
      <c r="AL32" s="57" t="s">
        <v>23</v>
      </c>
      <c r="AM32" s="9">
        <v>228</v>
      </c>
      <c r="AP32" s="22">
        <v>25</v>
      </c>
      <c r="AQ32" s="57" t="s">
        <v>70</v>
      </c>
      <c r="AR32" s="4">
        <v>280</v>
      </c>
      <c r="AT32" s="22">
        <v>25</v>
      </c>
      <c r="AU32" s="57" t="s">
        <v>52</v>
      </c>
      <c r="AV32" s="4">
        <v>340</v>
      </c>
      <c r="AY32" s="22">
        <v>25</v>
      </c>
      <c r="AZ32" s="57" t="s">
        <v>143</v>
      </c>
      <c r="BA32" s="4">
        <v>392</v>
      </c>
      <c r="BC32" s="22">
        <v>25</v>
      </c>
      <c r="BD32" s="57" t="s">
        <v>70</v>
      </c>
      <c r="BE32" s="4">
        <v>420</v>
      </c>
      <c r="BG32" s="22">
        <v>25</v>
      </c>
      <c r="BH32" s="57" t="s">
        <v>46</v>
      </c>
      <c r="BI32" s="9">
        <v>468</v>
      </c>
      <c r="BK32" s="22">
        <v>25</v>
      </c>
      <c r="BL32" s="57" t="s">
        <v>6</v>
      </c>
      <c r="BM32" s="9">
        <v>478</v>
      </c>
    </row>
    <row r="33" spans="1:65" ht="15" x14ac:dyDescent="0.25">
      <c r="A33" s="22">
        <v>26</v>
      </c>
      <c r="B33" s="57" t="s">
        <v>46</v>
      </c>
      <c r="C33" s="97">
        <v>156</v>
      </c>
      <c r="D33" s="23">
        <v>70</v>
      </c>
      <c r="E33" s="23">
        <v>60</v>
      </c>
      <c r="F33" s="32">
        <v>28</v>
      </c>
      <c r="G33" s="23">
        <v>36</v>
      </c>
      <c r="H33" s="23">
        <v>84</v>
      </c>
      <c r="I33" s="23">
        <v>78</v>
      </c>
      <c r="J33" s="23">
        <v>0</v>
      </c>
      <c r="K33" s="23">
        <v>10</v>
      </c>
      <c r="L33" s="23">
        <v>40</v>
      </c>
      <c r="M33" s="23">
        <v>0</v>
      </c>
      <c r="N33" s="23">
        <v>62</v>
      </c>
      <c r="O33" s="34">
        <v>10</v>
      </c>
      <c r="P33" s="28">
        <f t="shared" si="0"/>
        <v>478</v>
      </c>
      <c r="Q33" s="29">
        <f t="shared" si="1"/>
        <v>478</v>
      </c>
      <c r="R33" s="51"/>
      <c r="S33" s="51"/>
      <c r="U33" s="22">
        <v>26</v>
      </c>
      <c r="V33" s="41" t="s">
        <v>74</v>
      </c>
      <c r="W33" s="4">
        <v>484</v>
      </c>
      <c r="Y33" s="22">
        <v>26</v>
      </c>
      <c r="Z33" s="57" t="s">
        <v>149</v>
      </c>
      <c r="AA33" s="4">
        <v>60</v>
      </c>
      <c r="AC33" s="22">
        <v>20</v>
      </c>
      <c r="AD33" s="57" t="s">
        <v>137</v>
      </c>
      <c r="AE33" s="4">
        <v>156</v>
      </c>
      <c r="AG33" s="22">
        <v>26</v>
      </c>
      <c r="AH33" s="57" t="s">
        <v>137</v>
      </c>
      <c r="AI33" s="4">
        <v>202</v>
      </c>
      <c r="AK33" s="22">
        <v>26</v>
      </c>
      <c r="AL33" s="57" t="s">
        <v>52</v>
      </c>
      <c r="AM33" s="9">
        <v>222</v>
      </c>
      <c r="AP33" s="22">
        <v>26</v>
      </c>
      <c r="AQ33" s="57" t="s">
        <v>52</v>
      </c>
      <c r="AR33" s="4">
        <v>276</v>
      </c>
      <c r="AT33" s="22">
        <v>26</v>
      </c>
      <c r="AU33" s="57" t="s">
        <v>70</v>
      </c>
      <c r="AV33" s="4">
        <v>330</v>
      </c>
      <c r="AY33" s="22">
        <v>26</v>
      </c>
      <c r="AZ33" s="57" t="s">
        <v>15</v>
      </c>
      <c r="BA33" s="4">
        <v>383</v>
      </c>
      <c r="BC33" s="22">
        <v>26</v>
      </c>
      <c r="BD33" s="57" t="s">
        <v>6</v>
      </c>
      <c r="BE33" s="4">
        <v>410</v>
      </c>
      <c r="BG33" s="22">
        <v>26</v>
      </c>
      <c r="BH33" s="57" t="s">
        <v>70</v>
      </c>
      <c r="BI33" s="9">
        <v>440</v>
      </c>
      <c r="BK33" s="22">
        <v>26</v>
      </c>
      <c r="BL33" s="57" t="s">
        <v>46</v>
      </c>
      <c r="BM33" s="9">
        <v>478</v>
      </c>
    </row>
    <row r="34" spans="1:65" ht="15" x14ac:dyDescent="0.25">
      <c r="A34" s="22">
        <v>27</v>
      </c>
      <c r="B34" s="57" t="s">
        <v>70</v>
      </c>
      <c r="C34" s="97">
        <v>745</v>
      </c>
      <c r="D34" s="23">
        <v>24</v>
      </c>
      <c r="E34" s="24">
        <v>28</v>
      </c>
      <c r="F34" s="32">
        <v>20</v>
      </c>
      <c r="G34" s="23">
        <v>84</v>
      </c>
      <c r="H34" s="23">
        <v>66</v>
      </c>
      <c r="I34" s="23">
        <v>10</v>
      </c>
      <c r="J34" s="23">
        <v>58</v>
      </c>
      <c r="K34" s="23">
        <v>50</v>
      </c>
      <c r="L34" s="23">
        <v>80</v>
      </c>
      <c r="M34" s="23">
        <v>10</v>
      </c>
      <c r="N34" s="23">
        <v>20</v>
      </c>
      <c r="O34" s="34">
        <v>28</v>
      </c>
      <c r="P34" s="28">
        <f t="shared" si="0"/>
        <v>478</v>
      </c>
      <c r="Q34" s="29">
        <f t="shared" si="1"/>
        <v>468</v>
      </c>
      <c r="R34" s="51"/>
      <c r="S34" s="51"/>
      <c r="U34" s="22">
        <v>27</v>
      </c>
      <c r="V34" s="41" t="s">
        <v>52</v>
      </c>
      <c r="W34" s="4">
        <v>458</v>
      </c>
      <c r="Y34" s="22">
        <v>27</v>
      </c>
      <c r="Z34" s="57" t="s">
        <v>53</v>
      </c>
      <c r="AA34" s="4">
        <v>58</v>
      </c>
      <c r="AC34" s="22">
        <v>22</v>
      </c>
      <c r="AD34" s="57" t="s">
        <v>15</v>
      </c>
      <c r="AE34" s="4">
        <v>150</v>
      </c>
      <c r="AG34" s="22">
        <v>27</v>
      </c>
      <c r="AH34" s="57" t="s">
        <v>149</v>
      </c>
      <c r="AI34" s="4">
        <v>200</v>
      </c>
      <c r="AK34" s="22">
        <v>27</v>
      </c>
      <c r="AL34" s="57" t="s">
        <v>70</v>
      </c>
      <c r="AM34" s="9">
        <v>222</v>
      </c>
      <c r="AP34" s="22">
        <v>27</v>
      </c>
      <c r="AQ34" s="57" t="s">
        <v>23</v>
      </c>
      <c r="AR34" s="4">
        <v>258</v>
      </c>
      <c r="AT34" s="22">
        <v>27</v>
      </c>
      <c r="AU34" s="57" t="s">
        <v>149</v>
      </c>
      <c r="AV34" s="4">
        <v>286</v>
      </c>
      <c r="AY34" s="22">
        <v>27</v>
      </c>
      <c r="AZ34" s="57" t="s">
        <v>149</v>
      </c>
      <c r="BA34" s="4">
        <v>348</v>
      </c>
      <c r="BC34" s="22">
        <v>27</v>
      </c>
      <c r="BD34" s="57" t="s">
        <v>46</v>
      </c>
      <c r="BE34" s="4">
        <v>406</v>
      </c>
      <c r="BG34" s="22">
        <v>27</v>
      </c>
      <c r="BH34" s="57" t="s">
        <v>6</v>
      </c>
      <c r="BI34" s="9">
        <v>420</v>
      </c>
      <c r="BK34" s="22">
        <v>27</v>
      </c>
      <c r="BL34" s="57" t="s">
        <v>70</v>
      </c>
      <c r="BM34" s="9">
        <v>468</v>
      </c>
    </row>
    <row r="35" spans="1:65" ht="15" x14ac:dyDescent="0.25">
      <c r="A35" s="22">
        <v>28</v>
      </c>
      <c r="B35" s="57" t="s">
        <v>62</v>
      </c>
      <c r="C35" s="97">
        <v>40</v>
      </c>
      <c r="D35" s="23">
        <v>41</v>
      </c>
      <c r="E35" s="23">
        <v>22</v>
      </c>
      <c r="F35" s="32">
        <v>14</v>
      </c>
      <c r="G35" s="23">
        <v>17</v>
      </c>
      <c r="H35" s="23">
        <v>40</v>
      </c>
      <c r="I35" s="23">
        <v>58</v>
      </c>
      <c r="J35" s="23">
        <v>34</v>
      </c>
      <c r="K35" s="23">
        <v>53</v>
      </c>
      <c r="L35" s="23">
        <v>10</v>
      </c>
      <c r="M35" s="23">
        <v>31</v>
      </c>
      <c r="N35" s="23">
        <v>66</v>
      </c>
      <c r="O35" s="34">
        <v>44</v>
      </c>
      <c r="P35" s="28">
        <f t="shared" si="0"/>
        <v>430</v>
      </c>
      <c r="Q35" s="29">
        <f t="shared" si="1"/>
        <v>420</v>
      </c>
      <c r="R35" s="51"/>
      <c r="S35" s="51"/>
      <c r="U35" s="22">
        <v>28</v>
      </c>
      <c r="V35" s="41" t="s">
        <v>15</v>
      </c>
      <c r="W35" s="4">
        <v>456</v>
      </c>
      <c r="Y35" s="22">
        <v>28</v>
      </c>
      <c r="Z35" s="57" t="s">
        <v>23</v>
      </c>
      <c r="AA35" s="4">
        <v>56</v>
      </c>
      <c r="AC35" s="22">
        <v>19</v>
      </c>
      <c r="AD35" s="57" t="s">
        <v>63</v>
      </c>
      <c r="AE35" s="4">
        <v>146</v>
      </c>
      <c r="AG35" s="22">
        <v>28</v>
      </c>
      <c r="AH35" s="57" t="s">
        <v>23</v>
      </c>
      <c r="AI35" s="4">
        <v>190</v>
      </c>
      <c r="AK35" s="22">
        <v>28</v>
      </c>
      <c r="AL35" s="57" t="s">
        <v>5</v>
      </c>
      <c r="AM35" s="9">
        <v>218</v>
      </c>
      <c r="AP35" s="22">
        <v>28</v>
      </c>
      <c r="AQ35" s="57" t="s">
        <v>6</v>
      </c>
      <c r="AR35" s="4">
        <v>256</v>
      </c>
      <c r="AT35" s="22">
        <v>28</v>
      </c>
      <c r="AU35" s="57" t="s">
        <v>6</v>
      </c>
      <c r="AV35" s="4">
        <v>282</v>
      </c>
      <c r="AY35" s="22">
        <v>28</v>
      </c>
      <c r="AZ35" s="57" t="s">
        <v>23</v>
      </c>
      <c r="BA35" s="4">
        <v>348</v>
      </c>
      <c r="BC35" s="22">
        <v>28</v>
      </c>
      <c r="BD35" s="57" t="s">
        <v>15</v>
      </c>
      <c r="BE35" s="4">
        <v>393</v>
      </c>
      <c r="BG35" s="22">
        <v>28</v>
      </c>
      <c r="BH35" s="57" t="s">
        <v>15</v>
      </c>
      <c r="BI35" s="9">
        <v>407</v>
      </c>
      <c r="BK35" s="22">
        <v>28</v>
      </c>
      <c r="BL35" s="57" t="s">
        <v>62</v>
      </c>
      <c r="BM35" s="9">
        <v>420</v>
      </c>
    </row>
    <row r="36" spans="1:65" ht="15" x14ac:dyDescent="0.25">
      <c r="A36" s="22">
        <v>29</v>
      </c>
      <c r="B36" s="57" t="s">
        <v>15</v>
      </c>
      <c r="C36" s="97">
        <v>175</v>
      </c>
      <c r="D36" s="23">
        <v>20</v>
      </c>
      <c r="E36" s="24">
        <v>42</v>
      </c>
      <c r="F36" s="32">
        <v>88</v>
      </c>
      <c r="G36" s="23">
        <v>10</v>
      </c>
      <c r="H36" s="23">
        <v>72</v>
      </c>
      <c r="I36" s="23">
        <v>64</v>
      </c>
      <c r="J36" s="23">
        <v>47</v>
      </c>
      <c r="K36" s="23">
        <v>24</v>
      </c>
      <c r="L36" s="23">
        <v>26</v>
      </c>
      <c r="M36" s="23">
        <v>0</v>
      </c>
      <c r="N36" s="23">
        <v>14</v>
      </c>
      <c r="O36" s="34">
        <v>10</v>
      </c>
      <c r="P36" s="28">
        <f t="shared" si="0"/>
        <v>417</v>
      </c>
      <c r="Q36" s="29">
        <f t="shared" si="1"/>
        <v>417</v>
      </c>
      <c r="R36" s="51"/>
      <c r="S36" s="51"/>
      <c r="U36" s="22">
        <v>29</v>
      </c>
      <c r="V36" s="41" t="s">
        <v>55</v>
      </c>
      <c r="W36" s="4">
        <v>454</v>
      </c>
      <c r="Y36" s="22">
        <v>29</v>
      </c>
      <c r="Z36" s="57" t="s">
        <v>51</v>
      </c>
      <c r="AA36" s="4">
        <v>56</v>
      </c>
      <c r="AC36" s="22">
        <v>27</v>
      </c>
      <c r="AD36" s="57" t="s">
        <v>55</v>
      </c>
      <c r="AE36" s="4">
        <v>144</v>
      </c>
      <c r="AG36" s="22">
        <v>29</v>
      </c>
      <c r="AH36" s="57" t="s">
        <v>6</v>
      </c>
      <c r="AI36" s="4">
        <v>176</v>
      </c>
      <c r="AK36" s="22">
        <v>29</v>
      </c>
      <c r="AL36" s="57" t="s">
        <v>6</v>
      </c>
      <c r="AM36" s="9">
        <v>216</v>
      </c>
      <c r="AP36" s="22">
        <v>29</v>
      </c>
      <c r="AQ36" s="57" t="s">
        <v>24</v>
      </c>
      <c r="AR36" s="4">
        <v>228</v>
      </c>
      <c r="AT36" s="22">
        <v>29</v>
      </c>
      <c r="AU36" s="57" t="s">
        <v>23</v>
      </c>
      <c r="AV36" s="4">
        <v>274</v>
      </c>
      <c r="AY36" s="22">
        <v>29</v>
      </c>
      <c r="AZ36" s="57" t="s">
        <v>5</v>
      </c>
      <c r="BA36" s="4">
        <v>324</v>
      </c>
      <c r="BC36" s="22">
        <v>29</v>
      </c>
      <c r="BD36" s="57" t="s">
        <v>149</v>
      </c>
      <c r="BE36" s="4">
        <v>358</v>
      </c>
      <c r="BG36" s="22">
        <v>29</v>
      </c>
      <c r="BH36" s="57" t="s">
        <v>62</v>
      </c>
      <c r="BI36" s="9">
        <v>376</v>
      </c>
      <c r="BK36" s="22">
        <v>29</v>
      </c>
      <c r="BL36" s="57" t="s">
        <v>15</v>
      </c>
      <c r="BM36" s="9">
        <v>417</v>
      </c>
    </row>
    <row r="37" spans="1:65" ht="15" x14ac:dyDescent="0.25">
      <c r="A37" s="22">
        <v>30</v>
      </c>
      <c r="B37" s="57" t="s">
        <v>24</v>
      </c>
      <c r="C37" s="97">
        <v>190</v>
      </c>
      <c r="D37" s="23">
        <v>18</v>
      </c>
      <c r="E37" s="23">
        <v>46</v>
      </c>
      <c r="F37" s="32">
        <v>24</v>
      </c>
      <c r="G37" s="23">
        <v>38</v>
      </c>
      <c r="H37" s="23">
        <v>30</v>
      </c>
      <c r="I37" s="23">
        <v>48</v>
      </c>
      <c r="J37" s="23">
        <v>42</v>
      </c>
      <c r="K37" s="23">
        <v>10</v>
      </c>
      <c r="L37" s="23">
        <v>46</v>
      </c>
      <c r="M37" s="23">
        <v>38</v>
      </c>
      <c r="N37" s="23">
        <v>42</v>
      </c>
      <c r="O37" s="34">
        <v>30</v>
      </c>
      <c r="P37" s="28">
        <f t="shared" si="0"/>
        <v>412</v>
      </c>
      <c r="Q37" s="29">
        <f t="shared" si="1"/>
        <v>402</v>
      </c>
      <c r="R37" s="51"/>
      <c r="S37" s="51"/>
      <c r="U37" s="22">
        <v>30</v>
      </c>
      <c r="V37" s="41" t="s">
        <v>4</v>
      </c>
      <c r="W37" s="4">
        <v>430</v>
      </c>
      <c r="Y37" s="22">
        <v>30</v>
      </c>
      <c r="Z37" s="57" t="s">
        <v>5</v>
      </c>
      <c r="AA37" s="4">
        <v>54</v>
      </c>
      <c r="AC37" s="22">
        <v>45</v>
      </c>
      <c r="AD37" s="57" t="s">
        <v>70</v>
      </c>
      <c r="AE37" s="4">
        <v>136</v>
      </c>
      <c r="AG37" s="22">
        <v>30</v>
      </c>
      <c r="AH37" s="57" t="s">
        <v>52</v>
      </c>
      <c r="AI37" s="4">
        <v>168</v>
      </c>
      <c r="AK37" s="22">
        <v>30</v>
      </c>
      <c r="AL37" s="57" t="s">
        <v>149</v>
      </c>
      <c r="AM37" s="9">
        <v>216</v>
      </c>
      <c r="AP37" s="22">
        <v>30</v>
      </c>
      <c r="AQ37" s="57" t="s">
        <v>5</v>
      </c>
      <c r="AR37" s="4">
        <v>228</v>
      </c>
      <c r="AT37" s="22">
        <v>30</v>
      </c>
      <c r="AU37" s="57" t="s">
        <v>87</v>
      </c>
      <c r="AV37" s="4">
        <v>268</v>
      </c>
      <c r="AY37" s="22">
        <v>30</v>
      </c>
      <c r="AZ37" s="57" t="s">
        <v>6</v>
      </c>
      <c r="BA37" s="4">
        <v>320</v>
      </c>
      <c r="BC37" s="22">
        <v>30</v>
      </c>
      <c r="BD37" s="57" t="s">
        <v>5</v>
      </c>
      <c r="BE37" s="4">
        <v>334</v>
      </c>
      <c r="BG37" s="22">
        <v>30</v>
      </c>
      <c r="BH37" s="57" t="s">
        <v>24</v>
      </c>
      <c r="BI37" s="9">
        <v>372</v>
      </c>
      <c r="BK37" s="22">
        <v>30</v>
      </c>
      <c r="BL37" s="57" t="s">
        <v>24</v>
      </c>
      <c r="BM37" s="9">
        <v>402</v>
      </c>
    </row>
    <row r="38" spans="1:65" ht="15" x14ac:dyDescent="0.25">
      <c r="A38" s="22">
        <v>31</v>
      </c>
      <c r="B38" s="57" t="s">
        <v>5</v>
      </c>
      <c r="C38" s="97">
        <v>312</v>
      </c>
      <c r="D38" s="23">
        <v>54</v>
      </c>
      <c r="E38" s="23">
        <v>10</v>
      </c>
      <c r="F38" s="32">
        <v>48</v>
      </c>
      <c r="G38" s="23">
        <v>58</v>
      </c>
      <c r="H38" s="23">
        <v>48</v>
      </c>
      <c r="I38" s="23">
        <v>10</v>
      </c>
      <c r="J38" s="23">
        <v>10</v>
      </c>
      <c r="K38" s="23">
        <v>28</v>
      </c>
      <c r="L38" s="23">
        <v>68</v>
      </c>
      <c r="M38" s="23">
        <v>0</v>
      </c>
      <c r="N38" s="23">
        <v>30</v>
      </c>
      <c r="O38" s="34">
        <v>18</v>
      </c>
      <c r="P38" s="28">
        <f t="shared" si="0"/>
        <v>382</v>
      </c>
      <c r="Q38" s="29">
        <f t="shared" si="1"/>
        <v>382</v>
      </c>
      <c r="R38" s="51"/>
      <c r="S38" s="51"/>
      <c r="U38" s="22">
        <v>31</v>
      </c>
      <c r="V38" s="41" t="s">
        <v>137</v>
      </c>
      <c r="W38" s="4">
        <v>394</v>
      </c>
      <c r="Y38" s="22">
        <v>31</v>
      </c>
      <c r="Z38" s="57" t="s">
        <v>137</v>
      </c>
      <c r="AA38" s="4">
        <v>54</v>
      </c>
      <c r="AC38" s="22">
        <v>50</v>
      </c>
      <c r="AD38" s="57" t="s">
        <v>64</v>
      </c>
      <c r="AE38" s="4">
        <v>136</v>
      </c>
      <c r="AG38" s="22">
        <v>31</v>
      </c>
      <c r="AH38" s="57" t="s">
        <v>18</v>
      </c>
      <c r="AI38" s="4">
        <v>160</v>
      </c>
      <c r="AK38" s="22">
        <v>31</v>
      </c>
      <c r="AL38" s="57" t="s">
        <v>30</v>
      </c>
      <c r="AM38" s="9">
        <v>207</v>
      </c>
      <c r="AP38" s="22">
        <v>31</v>
      </c>
      <c r="AQ38" s="57" t="s">
        <v>149</v>
      </c>
      <c r="AR38" s="4">
        <v>226</v>
      </c>
      <c r="AT38" s="22">
        <v>31</v>
      </c>
      <c r="AU38" s="57" t="s">
        <v>62</v>
      </c>
      <c r="AV38" s="4">
        <v>265</v>
      </c>
      <c r="AY38" s="22">
        <v>31</v>
      </c>
      <c r="AZ38" s="57" t="s">
        <v>87</v>
      </c>
      <c r="BA38" s="4">
        <v>310</v>
      </c>
      <c r="BC38" s="22">
        <v>31</v>
      </c>
      <c r="BD38" s="57" t="s">
        <v>24</v>
      </c>
      <c r="BE38" s="4">
        <v>330</v>
      </c>
      <c r="BG38" s="22">
        <v>31</v>
      </c>
      <c r="BH38" s="57" t="s">
        <v>149</v>
      </c>
      <c r="BI38" s="9">
        <v>370</v>
      </c>
      <c r="BK38" s="22">
        <v>31</v>
      </c>
      <c r="BL38" s="57" t="s">
        <v>5</v>
      </c>
      <c r="BM38" s="9">
        <v>382</v>
      </c>
    </row>
    <row r="39" spans="1:65" ht="15" x14ac:dyDescent="0.25">
      <c r="A39" s="22">
        <v>32</v>
      </c>
      <c r="B39" s="57" t="s">
        <v>149</v>
      </c>
      <c r="C39" s="97">
        <v>588</v>
      </c>
      <c r="D39" s="23">
        <v>60</v>
      </c>
      <c r="E39" s="23">
        <v>26</v>
      </c>
      <c r="F39" s="32">
        <v>40</v>
      </c>
      <c r="G39" s="23">
        <v>74</v>
      </c>
      <c r="H39" s="23">
        <v>16</v>
      </c>
      <c r="I39" s="23">
        <v>10</v>
      </c>
      <c r="J39" s="23">
        <v>10</v>
      </c>
      <c r="K39" s="23">
        <v>60</v>
      </c>
      <c r="L39" s="23">
        <v>62</v>
      </c>
      <c r="M39" s="23">
        <v>10</v>
      </c>
      <c r="N39" s="23">
        <v>12</v>
      </c>
      <c r="O39" s="34">
        <v>10</v>
      </c>
      <c r="P39" s="28">
        <f t="shared" si="0"/>
        <v>390</v>
      </c>
      <c r="Q39" s="29">
        <f t="shared" si="1"/>
        <v>380</v>
      </c>
      <c r="R39" s="51"/>
      <c r="S39" s="51"/>
      <c r="U39" s="22">
        <v>32</v>
      </c>
      <c r="V39" s="41" t="s">
        <v>78</v>
      </c>
      <c r="W39" s="4">
        <v>384</v>
      </c>
      <c r="Y39" s="22">
        <v>32</v>
      </c>
      <c r="Z39" s="57" t="s">
        <v>36</v>
      </c>
      <c r="AA39" s="4">
        <v>52</v>
      </c>
      <c r="AC39" s="22">
        <v>30</v>
      </c>
      <c r="AD39" s="57" t="s">
        <v>87</v>
      </c>
      <c r="AE39" s="4">
        <v>136</v>
      </c>
      <c r="AG39" s="22">
        <v>32</v>
      </c>
      <c r="AH39" s="57" t="s">
        <v>55</v>
      </c>
      <c r="AI39" s="4">
        <v>154</v>
      </c>
      <c r="AK39" s="22">
        <v>32</v>
      </c>
      <c r="AL39" s="57" t="s">
        <v>18</v>
      </c>
      <c r="AM39" s="9">
        <v>202</v>
      </c>
      <c r="AP39" s="22">
        <v>32</v>
      </c>
      <c r="AQ39" s="57" t="s">
        <v>30</v>
      </c>
      <c r="AR39" s="4">
        <v>217</v>
      </c>
      <c r="AT39" s="22">
        <v>32</v>
      </c>
      <c r="AU39" s="57" t="s">
        <v>30</v>
      </c>
      <c r="AV39" s="4">
        <v>262</v>
      </c>
      <c r="AY39" s="22">
        <v>32</v>
      </c>
      <c r="AZ39" s="57" t="s">
        <v>24</v>
      </c>
      <c r="BA39" s="4">
        <v>292</v>
      </c>
      <c r="BC39" s="22">
        <v>32</v>
      </c>
      <c r="BD39" s="57" t="s">
        <v>87</v>
      </c>
      <c r="BE39" s="4">
        <v>320</v>
      </c>
      <c r="BG39" s="22">
        <v>32</v>
      </c>
      <c r="BH39" s="57" t="s">
        <v>5</v>
      </c>
      <c r="BI39" s="9">
        <v>364</v>
      </c>
      <c r="BK39" s="22">
        <v>32</v>
      </c>
      <c r="BL39" s="57" t="s">
        <v>149</v>
      </c>
      <c r="BM39" s="9">
        <v>380</v>
      </c>
    </row>
    <row r="40" spans="1:65" ht="15" x14ac:dyDescent="0.25">
      <c r="A40" s="22">
        <v>33</v>
      </c>
      <c r="B40" s="57" t="s">
        <v>87</v>
      </c>
      <c r="C40" s="97">
        <v>81</v>
      </c>
      <c r="D40" s="23">
        <v>78</v>
      </c>
      <c r="E40" s="24">
        <v>16</v>
      </c>
      <c r="F40" s="32">
        <v>10</v>
      </c>
      <c r="G40" s="23">
        <v>42</v>
      </c>
      <c r="H40" s="23">
        <v>10</v>
      </c>
      <c r="I40" s="23">
        <v>50</v>
      </c>
      <c r="J40" s="23">
        <v>10</v>
      </c>
      <c r="K40" s="23">
        <v>62</v>
      </c>
      <c r="L40" s="23">
        <v>42</v>
      </c>
      <c r="M40" s="23">
        <v>10</v>
      </c>
      <c r="N40" s="23">
        <v>26</v>
      </c>
      <c r="O40" s="34">
        <v>0</v>
      </c>
      <c r="P40" s="28">
        <f t="shared" ref="P40:P71" si="2">SUM(D40:O40)</f>
        <v>356</v>
      </c>
      <c r="Q40" s="29">
        <f t="shared" ref="Q40:Q71" si="3">+SUM(D40:O40)-SMALL(D40:O40,1)</f>
        <v>356</v>
      </c>
      <c r="R40" s="51"/>
      <c r="S40" s="51"/>
      <c r="U40" s="22">
        <v>33</v>
      </c>
      <c r="V40" s="41" t="s">
        <v>63</v>
      </c>
      <c r="W40" s="4">
        <v>382</v>
      </c>
      <c r="Y40" s="22">
        <v>33</v>
      </c>
      <c r="Z40" s="57" t="s">
        <v>55</v>
      </c>
      <c r="AA40" s="4">
        <v>50</v>
      </c>
      <c r="AC40" s="22">
        <v>24</v>
      </c>
      <c r="AD40" s="57" t="s">
        <v>18</v>
      </c>
      <c r="AE40" s="4">
        <v>128</v>
      </c>
      <c r="AG40" s="22">
        <v>33</v>
      </c>
      <c r="AH40" s="57" t="s">
        <v>36</v>
      </c>
      <c r="AI40" s="4">
        <v>152</v>
      </c>
      <c r="AK40" s="22">
        <v>33</v>
      </c>
      <c r="AL40" s="57" t="s">
        <v>87</v>
      </c>
      <c r="AM40" s="9">
        <v>196</v>
      </c>
      <c r="AP40" s="22">
        <v>33</v>
      </c>
      <c r="AQ40" s="57" t="s">
        <v>18</v>
      </c>
      <c r="AR40" s="4">
        <v>214</v>
      </c>
      <c r="AT40" s="22">
        <v>33</v>
      </c>
      <c r="AU40" s="57" t="s">
        <v>5</v>
      </c>
      <c r="AV40" s="4">
        <v>256</v>
      </c>
      <c r="AY40" s="22">
        <v>33</v>
      </c>
      <c r="AZ40" s="57" t="s">
        <v>62</v>
      </c>
      <c r="BA40" s="4">
        <v>279</v>
      </c>
      <c r="BC40" s="22">
        <v>33</v>
      </c>
      <c r="BD40" s="57" t="s">
        <v>62</v>
      </c>
      <c r="BE40" s="4">
        <v>310</v>
      </c>
      <c r="BG40" s="22">
        <v>33</v>
      </c>
      <c r="BH40" s="57" t="s">
        <v>87</v>
      </c>
      <c r="BI40" s="9">
        <v>346</v>
      </c>
      <c r="BK40" s="22">
        <v>33</v>
      </c>
      <c r="BL40" s="57" t="s">
        <v>87</v>
      </c>
      <c r="BM40" s="9">
        <v>356</v>
      </c>
    </row>
    <row r="41" spans="1:65" ht="15" x14ac:dyDescent="0.25">
      <c r="A41" s="22">
        <v>34</v>
      </c>
      <c r="B41" s="57" t="s">
        <v>43</v>
      </c>
      <c r="C41" s="97">
        <v>1901</v>
      </c>
      <c r="D41" s="23">
        <v>46</v>
      </c>
      <c r="E41" s="23">
        <v>10</v>
      </c>
      <c r="F41" s="32">
        <v>10</v>
      </c>
      <c r="G41" s="23">
        <v>68</v>
      </c>
      <c r="H41" s="23">
        <v>10</v>
      </c>
      <c r="I41" s="23">
        <v>10</v>
      </c>
      <c r="J41" s="23">
        <v>10</v>
      </c>
      <c r="K41" s="23">
        <v>18</v>
      </c>
      <c r="L41" s="23">
        <v>14</v>
      </c>
      <c r="M41" s="23">
        <v>82</v>
      </c>
      <c r="N41" s="23">
        <v>46</v>
      </c>
      <c r="O41" s="34">
        <v>38</v>
      </c>
      <c r="P41" s="28">
        <f t="shared" si="2"/>
        <v>362</v>
      </c>
      <c r="Q41" s="29">
        <f t="shared" si="3"/>
        <v>352</v>
      </c>
      <c r="R41" s="51"/>
      <c r="S41" s="51"/>
      <c r="U41" s="22">
        <v>34</v>
      </c>
      <c r="V41" s="41" t="s">
        <v>143</v>
      </c>
      <c r="W41" s="4">
        <v>379</v>
      </c>
      <c r="Y41" s="22">
        <v>34</v>
      </c>
      <c r="Z41" s="57" t="s">
        <v>78</v>
      </c>
      <c r="AA41" s="4">
        <v>48</v>
      </c>
      <c r="AC41" s="22">
        <v>44</v>
      </c>
      <c r="AD41" s="57" t="s">
        <v>43</v>
      </c>
      <c r="AE41" s="4">
        <v>124</v>
      </c>
      <c r="AG41" s="22">
        <v>34</v>
      </c>
      <c r="AH41" s="57" t="s">
        <v>34</v>
      </c>
      <c r="AI41" s="4">
        <v>147</v>
      </c>
      <c r="AK41" s="22">
        <v>34</v>
      </c>
      <c r="AL41" s="57" t="s">
        <v>24</v>
      </c>
      <c r="AM41" s="9">
        <v>186</v>
      </c>
      <c r="AP41" s="22">
        <v>34</v>
      </c>
      <c r="AQ41" s="57" t="s">
        <v>62</v>
      </c>
      <c r="AR41" s="4">
        <v>212</v>
      </c>
      <c r="AT41" s="22">
        <v>34</v>
      </c>
      <c r="AU41" s="57" t="s">
        <v>18</v>
      </c>
      <c r="AV41" s="4">
        <v>246</v>
      </c>
      <c r="AY41" s="22">
        <v>34</v>
      </c>
      <c r="AZ41" s="57" t="s">
        <v>33</v>
      </c>
      <c r="BA41" s="4">
        <v>267</v>
      </c>
      <c r="BC41" s="22">
        <v>34</v>
      </c>
      <c r="BD41" s="57" t="s">
        <v>64</v>
      </c>
      <c r="BE41" s="4">
        <v>292</v>
      </c>
      <c r="BG41" s="22">
        <v>34</v>
      </c>
      <c r="BH41" s="57" t="s">
        <v>64</v>
      </c>
      <c r="BI41" s="9">
        <v>340</v>
      </c>
      <c r="BK41" s="22">
        <v>34</v>
      </c>
      <c r="BL41" s="57" t="s">
        <v>43</v>
      </c>
      <c r="BM41" s="9">
        <v>352</v>
      </c>
    </row>
    <row r="42" spans="1:65" ht="15" x14ac:dyDescent="0.25">
      <c r="A42" s="22">
        <v>35</v>
      </c>
      <c r="B42" s="57" t="s">
        <v>64</v>
      </c>
      <c r="C42" s="97">
        <v>497</v>
      </c>
      <c r="D42" s="23">
        <v>12</v>
      </c>
      <c r="E42" s="23">
        <v>36</v>
      </c>
      <c r="F42" s="32">
        <v>10</v>
      </c>
      <c r="G42" s="23">
        <v>88</v>
      </c>
      <c r="H42" s="23">
        <v>10</v>
      </c>
      <c r="I42" s="23">
        <v>28</v>
      </c>
      <c r="J42" s="23">
        <v>14</v>
      </c>
      <c r="K42" s="23">
        <v>10</v>
      </c>
      <c r="L42" s="23">
        <v>16</v>
      </c>
      <c r="M42" s="23">
        <v>78</v>
      </c>
      <c r="N42" s="23">
        <v>48</v>
      </c>
      <c r="O42" s="34">
        <v>10</v>
      </c>
      <c r="P42" s="28">
        <f t="shared" si="2"/>
        <v>360</v>
      </c>
      <c r="Q42" s="29">
        <f t="shared" si="3"/>
        <v>350</v>
      </c>
      <c r="R42" s="51"/>
      <c r="S42" s="51"/>
      <c r="U42" s="22">
        <v>35</v>
      </c>
      <c r="V42" s="41" t="s">
        <v>23</v>
      </c>
      <c r="W42" s="4">
        <v>378</v>
      </c>
      <c r="Y42" s="22">
        <v>35</v>
      </c>
      <c r="Z42" s="57" t="s">
        <v>48</v>
      </c>
      <c r="AA42" s="4">
        <v>48</v>
      </c>
      <c r="AC42" s="22">
        <v>36</v>
      </c>
      <c r="AD42" s="57" t="s">
        <v>51</v>
      </c>
      <c r="AE42" s="4">
        <v>122</v>
      </c>
      <c r="AG42" s="22">
        <v>35</v>
      </c>
      <c r="AH42" s="57" t="s">
        <v>64</v>
      </c>
      <c r="AI42" s="4">
        <v>146</v>
      </c>
      <c r="AK42" s="22">
        <v>35</v>
      </c>
      <c r="AL42" s="57" t="s">
        <v>62</v>
      </c>
      <c r="AM42" s="9">
        <v>178</v>
      </c>
      <c r="AP42" s="22">
        <v>35</v>
      </c>
      <c r="AQ42" s="57" t="s">
        <v>87</v>
      </c>
      <c r="AR42" s="4">
        <v>206</v>
      </c>
      <c r="AT42" s="22">
        <v>35</v>
      </c>
      <c r="AU42" s="57" t="s">
        <v>33</v>
      </c>
      <c r="AV42" s="4">
        <v>246</v>
      </c>
      <c r="AY42" s="22">
        <v>35</v>
      </c>
      <c r="AZ42" s="57" t="s">
        <v>30</v>
      </c>
      <c r="BA42" s="4">
        <v>262</v>
      </c>
      <c r="BC42" s="22">
        <v>35</v>
      </c>
      <c r="BD42" s="57" t="s">
        <v>33</v>
      </c>
      <c r="BE42" s="4">
        <v>277</v>
      </c>
      <c r="BG42" s="22">
        <v>35</v>
      </c>
      <c r="BH42" s="57" t="s">
        <v>33</v>
      </c>
      <c r="BI42" s="9">
        <v>332</v>
      </c>
      <c r="BK42" s="22">
        <v>35</v>
      </c>
      <c r="BL42" s="57" t="s">
        <v>64</v>
      </c>
      <c r="BM42" s="9">
        <v>350</v>
      </c>
    </row>
    <row r="43" spans="1:65" ht="15" x14ac:dyDescent="0.25">
      <c r="A43" s="22">
        <v>36</v>
      </c>
      <c r="B43" s="57" t="s">
        <v>18</v>
      </c>
      <c r="C43" s="97">
        <v>111</v>
      </c>
      <c r="D43" s="23">
        <v>16</v>
      </c>
      <c r="E43" s="23">
        <v>66</v>
      </c>
      <c r="F43" s="32">
        <v>46</v>
      </c>
      <c r="G43" s="23">
        <v>10</v>
      </c>
      <c r="H43" s="23">
        <v>32</v>
      </c>
      <c r="I43" s="23">
        <v>42</v>
      </c>
      <c r="J43" s="23">
        <v>12</v>
      </c>
      <c r="K43" s="23">
        <v>32</v>
      </c>
      <c r="L43" s="23">
        <v>10</v>
      </c>
      <c r="M43" s="23">
        <v>0</v>
      </c>
      <c r="N43" s="23">
        <v>64</v>
      </c>
      <c r="O43" s="34">
        <v>10</v>
      </c>
      <c r="P43" s="28">
        <f t="shared" si="2"/>
        <v>340</v>
      </c>
      <c r="Q43" s="29">
        <f t="shared" si="3"/>
        <v>340</v>
      </c>
      <c r="R43" s="51"/>
      <c r="S43" s="51"/>
      <c r="U43" s="22">
        <v>36</v>
      </c>
      <c r="V43" s="41" t="s">
        <v>61</v>
      </c>
      <c r="W43" s="4">
        <v>373</v>
      </c>
      <c r="Y43" s="22">
        <v>36</v>
      </c>
      <c r="Z43" s="57" t="s">
        <v>24</v>
      </c>
      <c r="AA43" s="4">
        <v>46</v>
      </c>
      <c r="AC43" s="22">
        <v>48</v>
      </c>
      <c r="AD43" s="57" t="s">
        <v>34</v>
      </c>
      <c r="AE43" s="4">
        <v>120</v>
      </c>
      <c r="AG43" s="22">
        <v>36</v>
      </c>
      <c r="AH43" s="57" t="s">
        <v>87</v>
      </c>
      <c r="AI43" s="4">
        <v>146</v>
      </c>
      <c r="AK43" s="22">
        <v>36</v>
      </c>
      <c r="AL43" s="57" t="s">
        <v>64</v>
      </c>
      <c r="AM43" s="9">
        <v>174</v>
      </c>
      <c r="AP43" s="22">
        <v>36</v>
      </c>
      <c r="AQ43" s="57" t="s">
        <v>97</v>
      </c>
      <c r="AR43" s="4">
        <v>206</v>
      </c>
      <c r="AT43" s="22">
        <v>36</v>
      </c>
      <c r="AU43" s="57" t="s">
        <v>24</v>
      </c>
      <c r="AV43" s="4">
        <v>246</v>
      </c>
      <c r="AY43" s="22">
        <v>36</v>
      </c>
      <c r="AZ43" s="57" t="s">
        <v>18</v>
      </c>
      <c r="BA43" s="4">
        <v>256</v>
      </c>
      <c r="BC43" s="22">
        <v>36</v>
      </c>
      <c r="BD43" s="57" t="s">
        <v>43</v>
      </c>
      <c r="BE43" s="4">
        <v>268</v>
      </c>
      <c r="BG43" s="22">
        <v>36</v>
      </c>
      <c r="BH43" s="57" t="s">
        <v>18</v>
      </c>
      <c r="BI43" s="9">
        <v>330</v>
      </c>
      <c r="BK43" s="22">
        <v>36</v>
      </c>
      <c r="BL43" s="57" t="s">
        <v>18</v>
      </c>
      <c r="BM43" s="9">
        <v>340</v>
      </c>
    </row>
    <row r="44" spans="1:65" ht="15" x14ac:dyDescent="0.25">
      <c r="A44" s="22">
        <v>37</v>
      </c>
      <c r="B44" s="57" t="s">
        <v>33</v>
      </c>
      <c r="C44" s="97">
        <v>37</v>
      </c>
      <c r="D44" s="23">
        <v>64</v>
      </c>
      <c r="E44" s="30">
        <v>10</v>
      </c>
      <c r="F44" s="30">
        <v>10</v>
      </c>
      <c r="G44" s="23">
        <v>10</v>
      </c>
      <c r="H44" s="23">
        <v>40</v>
      </c>
      <c r="I44" s="23">
        <v>18</v>
      </c>
      <c r="J44" s="23">
        <v>34</v>
      </c>
      <c r="K44" s="23">
        <v>70</v>
      </c>
      <c r="L44" s="23">
        <v>21</v>
      </c>
      <c r="M44" s="23">
        <v>0</v>
      </c>
      <c r="N44" s="23">
        <v>55</v>
      </c>
      <c r="O44" s="34">
        <v>0</v>
      </c>
      <c r="P44" s="28">
        <f t="shared" si="2"/>
        <v>332</v>
      </c>
      <c r="Q44" s="29">
        <f t="shared" si="3"/>
        <v>332</v>
      </c>
      <c r="R44" s="51"/>
      <c r="S44" s="51"/>
      <c r="U44" s="22">
        <v>37</v>
      </c>
      <c r="V44" s="41" t="s">
        <v>87</v>
      </c>
      <c r="W44" s="4">
        <v>333</v>
      </c>
      <c r="Y44" s="22">
        <v>37</v>
      </c>
      <c r="Z44" s="57" t="s">
        <v>43</v>
      </c>
      <c r="AA44" s="4">
        <v>46</v>
      </c>
      <c r="AC44" s="22">
        <v>32</v>
      </c>
      <c r="AD44" s="57" t="s">
        <v>36</v>
      </c>
      <c r="AE44" s="4">
        <v>116</v>
      </c>
      <c r="AG44" s="22">
        <v>37</v>
      </c>
      <c r="AH44" s="57" t="s">
        <v>30</v>
      </c>
      <c r="AI44" s="4">
        <v>139</v>
      </c>
      <c r="AK44" s="22">
        <v>37</v>
      </c>
      <c r="AL44" s="57" t="s">
        <v>55</v>
      </c>
      <c r="AM44" s="9">
        <v>164</v>
      </c>
      <c r="AP44" s="22">
        <v>37</v>
      </c>
      <c r="AQ44" s="57" t="s">
        <v>26</v>
      </c>
      <c r="AR44" s="4">
        <v>192</v>
      </c>
      <c r="AT44" s="22">
        <v>37</v>
      </c>
      <c r="AU44" s="57" t="s">
        <v>55</v>
      </c>
      <c r="AV44" s="4">
        <v>240</v>
      </c>
      <c r="AY44" s="22">
        <v>37</v>
      </c>
      <c r="AZ44" s="57" t="s">
        <v>55</v>
      </c>
      <c r="BA44" s="4">
        <v>250</v>
      </c>
      <c r="BC44" s="22">
        <v>37</v>
      </c>
      <c r="BD44" s="57" t="s">
        <v>51</v>
      </c>
      <c r="BE44" s="4">
        <v>266</v>
      </c>
      <c r="BG44" s="22">
        <v>37</v>
      </c>
      <c r="BH44" s="57" t="s">
        <v>43</v>
      </c>
      <c r="BI44" s="9">
        <v>314</v>
      </c>
      <c r="BK44" s="22">
        <v>37</v>
      </c>
      <c r="BL44" s="57" t="s">
        <v>33</v>
      </c>
      <c r="BM44" s="9">
        <v>332</v>
      </c>
    </row>
    <row r="45" spans="1:65" ht="15" x14ac:dyDescent="0.25">
      <c r="A45" s="22">
        <v>38</v>
      </c>
      <c r="B45" s="57" t="s">
        <v>51</v>
      </c>
      <c r="C45" s="97">
        <v>141</v>
      </c>
      <c r="D45" s="23">
        <v>56</v>
      </c>
      <c r="E45" s="23">
        <v>10</v>
      </c>
      <c r="F45" s="32">
        <v>18</v>
      </c>
      <c r="G45" s="23">
        <v>48</v>
      </c>
      <c r="H45" s="23">
        <v>10</v>
      </c>
      <c r="I45" s="23">
        <v>24</v>
      </c>
      <c r="J45" s="23">
        <v>10</v>
      </c>
      <c r="K45" s="23">
        <v>38</v>
      </c>
      <c r="L45" s="23">
        <v>10</v>
      </c>
      <c r="M45" s="23">
        <v>52</v>
      </c>
      <c r="N45" s="23">
        <v>44</v>
      </c>
      <c r="O45" s="34">
        <v>10</v>
      </c>
      <c r="P45" s="28">
        <f t="shared" si="2"/>
        <v>330</v>
      </c>
      <c r="Q45" s="29">
        <f t="shared" si="3"/>
        <v>320</v>
      </c>
      <c r="R45" s="51"/>
      <c r="S45" s="51"/>
      <c r="U45" s="22">
        <v>38</v>
      </c>
      <c r="V45" s="41" t="s">
        <v>80</v>
      </c>
      <c r="W45" s="4">
        <v>320</v>
      </c>
      <c r="Y45" s="22">
        <v>38</v>
      </c>
      <c r="Z45" s="57" t="s">
        <v>30</v>
      </c>
      <c r="AA45" s="4">
        <v>44</v>
      </c>
      <c r="AC45" s="22">
        <v>47</v>
      </c>
      <c r="AD45" s="57" t="s">
        <v>52</v>
      </c>
      <c r="AE45" s="4">
        <v>110</v>
      </c>
      <c r="AG45" s="22">
        <v>38</v>
      </c>
      <c r="AH45" s="57" t="s">
        <v>24</v>
      </c>
      <c r="AI45" s="4">
        <v>138</v>
      </c>
      <c r="AK45" s="22">
        <v>38</v>
      </c>
      <c r="AL45" s="57" t="s">
        <v>36</v>
      </c>
      <c r="AM45" s="9">
        <v>162</v>
      </c>
      <c r="AP45" s="22">
        <v>38</v>
      </c>
      <c r="AQ45" s="57" t="s">
        <v>64</v>
      </c>
      <c r="AR45" s="4">
        <v>188</v>
      </c>
      <c r="AT45" s="22">
        <v>38</v>
      </c>
      <c r="AU45" s="57" t="s">
        <v>97</v>
      </c>
      <c r="AV45" s="4">
        <v>216</v>
      </c>
      <c r="AY45" s="22">
        <v>38</v>
      </c>
      <c r="AZ45" s="57" t="s">
        <v>36</v>
      </c>
      <c r="BA45" s="4">
        <v>242</v>
      </c>
      <c r="BC45" s="22">
        <v>38</v>
      </c>
      <c r="BD45" s="57" t="s">
        <v>18</v>
      </c>
      <c r="BE45" s="4">
        <v>266</v>
      </c>
      <c r="BG45" s="22">
        <v>38</v>
      </c>
      <c r="BH45" s="57" t="s">
        <v>51</v>
      </c>
      <c r="BI45" s="9">
        <v>310</v>
      </c>
      <c r="BK45" s="22">
        <v>38</v>
      </c>
      <c r="BL45" s="57" t="s">
        <v>51</v>
      </c>
      <c r="BM45" s="9">
        <v>320</v>
      </c>
    </row>
    <row r="46" spans="1:65" ht="15" x14ac:dyDescent="0.25">
      <c r="A46" s="22">
        <v>39</v>
      </c>
      <c r="B46" s="57" t="s">
        <v>74</v>
      </c>
      <c r="C46" s="97">
        <v>176</v>
      </c>
      <c r="D46" s="23">
        <v>26</v>
      </c>
      <c r="E46" s="23">
        <v>14</v>
      </c>
      <c r="F46" s="32">
        <v>10</v>
      </c>
      <c r="G46" s="23">
        <v>20</v>
      </c>
      <c r="H46" s="23">
        <v>10</v>
      </c>
      <c r="I46" s="23">
        <v>0</v>
      </c>
      <c r="J46" s="23">
        <v>18</v>
      </c>
      <c r="K46" s="23">
        <v>30</v>
      </c>
      <c r="L46" s="23">
        <v>48</v>
      </c>
      <c r="M46" s="23">
        <v>88</v>
      </c>
      <c r="N46" s="23">
        <v>0</v>
      </c>
      <c r="O46" s="34">
        <v>50</v>
      </c>
      <c r="P46" s="28">
        <f t="shared" si="2"/>
        <v>314</v>
      </c>
      <c r="Q46" s="29">
        <f t="shared" si="3"/>
        <v>314</v>
      </c>
      <c r="R46" s="51"/>
      <c r="S46" s="51"/>
      <c r="U46" s="22">
        <v>39</v>
      </c>
      <c r="V46" s="41" t="s">
        <v>26</v>
      </c>
      <c r="W46" s="4">
        <v>318</v>
      </c>
      <c r="Y46" s="22">
        <v>39</v>
      </c>
      <c r="Z46" s="57" t="s">
        <v>15</v>
      </c>
      <c r="AA46" s="4">
        <v>42</v>
      </c>
      <c r="AC46" s="22">
        <v>37</v>
      </c>
      <c r="AD46" s="57" t="s">
        <v>24</v>
      </c>
      <c r="AE46" s="4">
        <v>108</v>
      </c>
      <c r="AG46" s="22">
        <v>39</v>
      </c>
      <c r="AH46" s="57" t="s">
        <v>43</v>
      </c>
      <c r="AI46" s="4">
        <v>134</v>
      </c>
      <c r="AK46" s="22">
        <v>39</v>
      </c>
      <c r="AL46" s="57" t="s">
        <v>51</v>
      </c>
      <c r="AM46" s="9">
        <v>156</v>
      </c>
      <c r="AP46" s="22">
        <v>39</v>
      </c>
      <c r="AQ46" s="57" t="s">
        <v>55</v>
      </c>
      <c r="AR46" s="4">
        <v>184</v>
      </c>
      <c r="AT46" s="22">
        <v>39</v>
      </c>
      <c r="AU46" s="57" t="s">
        <v>36</v>
      </c>
      <c r="AV46" s="4">
        <v>212</v>
      </c>
      <c r="AY46" s="22">
        <v>39</v>
      </c>
      <c r="AZ46" s="57" t="s">
        <v>97</v>
      </c>
      <c r="BA46" s="4">
        <v>234</v>
      </c>
      <c r="BC46" s="22">
        <v>39</v>
      </c>
      <c r="BD46" s="57" t="s">
        <v>74</v>
      </c>
      <c r="BE46" s="4">
        <v>264</v>
      </c>
      <c r="BG46" s="22">
        <v>39</v>
      </c>
      <c r="BH46" s="57" t="s">
        <v>74</v>
      </c>
      <c r="BI46" s="9">
        <v>264</v>
      </c>
      <c r="BK46" s="22">
        <v>39</v>
      </c>
      <c r="BL46" s="57" t="s">
        <v>74</v>
      </c>
      <c r="BM46" s="9">
        <v>314</v>
      </c>
    </row>
    <row r="47" spans="1:65" ht="15" x14ac:dyDescent="0.25">
      <c r="A47" s="22">
        <v>40</v>
      </c>
      <c r="B47" s="57" t="s">
        <v>55</v>
      </c>
      <c r="C47" s="97">
        <v>70</v>
      </c>
      <c r="D47" s="23">
        <v>50</v>
      </c>
      <c r="E47" s="30">
        <v>50</v>
      </c>
      <c r="F47" s="30">
        <v>44</v>
      </c>
      <c r="G47" s="23">
        <v>10</v>
      </c>
      <c r="H47" s="23">
        <v>10</v>
      </c>
      <c r="I47" s="23">
        <v>10</v>
      </c>
      <c r="J47" s="23">
        <v>20</v>
      </c>
      <c r="K47" s="23">
        <v>56</v>
      </c>
      <c r="L47" s="23">
        <v>0</v>
      </c>
      <c r="M47" s="23">
        <v>11</v>
      </c>
      <c r="N47" s="23">
        <v>0</v>
      </c>
      <c r="O47" s="34">
        <v>52</v>
      </c>
      <c r="P47" s="28">
        <f t="shared" si="2"/>
        <v>313</v>
      </c>
      <c r="Q47" s="29">
        <f t="shared" si="3"/>
        <v>313</v>
      </c>
      <c r="R47" s="51"/>
      <c r="S47" s="51"/>
      <c r="U47" s="22">
        <v>40</v>
      </c>
      <c r="V47" s="41" t="s">
        <v>149</v>
      </c>
      <c r="W47" s="4">
        <v>300</v>
      </c>
      <c r="Y47" s="22">
        <v>40</v>
      </c>
      <c r="Z47" s="57" t="s">
        <v>59</v>
      </c>
      <c r="AA47" s="4">
        <v>41</v>
      </c>
      <c r="AC47" s="22">
        <v>33</v>
      </c>
      <c r="AD47" s="57" t="s">
        <v>30</v>
      </c>
      <c r="AE47" s="4">
        <v>99</v>
      </c>
      <c r="AG47" s="22">
        <v>40</v>
      </c>
      <c r="AH47" s="57" t="s">
        <v>51</v>
      </c>
      <c r="AI47" s="4">
        <v>132</v>
      </c>
      <c r="AK47" s="22">
        <v>40</v>
      </c>
      <c r="AL47" s="57" t="s">
        <v>97</v>
      </c>
      <c r="AM47" s="9">
        <v>150</v>
      </c>
      <c r="AP47" s="22">
        <v>40</v>
      </c>
      <c r="AQ47" s="57" t="s">
        <v>28</v>
      </c>
      <c r="AR47" s="4">
        <v>177</v>
      </c>
      <c r="AT47" s="22">
        <v>40</v>
      </c>
      <c r="AU47" s="57" t="s">
        <v>51</v>
      </c>
      <c r="AV47" s="4">
        <v>204</v>
      </c>
      <c r="AY47" s="22">
        <v>40</v>
      </c>
      <c r="AZ47" s="57" t="s">
        <v>64</v>
      </c>
      <c r="BA47" s="4">
        <v>214</v>
      </c>
      <c r="BC47" s="22">
        <v>40</v>
      </c>
      <c r="BD47" s="57" t="s">
        <v>30</v>
      </c>
      <c r="BE47" s="4">
        <v>262</v>
      </c>
      <c r="BG47" s="22">
        <v>40</v>
      </c>
      <c r="BH47" s="57" t="s">
        <v>36</v>
      </c>
      <c r="BI47" s="9">
        <v>264</v>
      </c>
      <c r="BK47" s="22">
        <v>40</v>
      </c>
      <c r="BL47" s="57" t="s">
        <v>55</v>
      </c>
      <c r="BM47" s="9">
        <v>313</v>
      </c>
    </row>
    <row r="48" spans="1:65" ht="15" x14ac:dyDescent="0.25">
      <c r="A48" s="22">
        <v>41</v>
      </c>
      <c r="B48" s="57" t="s">
        <v>26</v>
      </c>
      <c r="C48" s="97">
        <v>83</v>
      </c>
      <c r="D48" s="23">
        <v>10</v>
      </c>
      <c r="E48" s="23">
        <v>10</v>
      </c>
      <c r="F48" s="32">
        <v>34</v>
      </c>
      <c r="G48" s="23">
        <v>10</v>
      </c>
      <c r="H48" s="23">
        <v>64</v>
      </c>
      <c r="I48" s="23">
        <v>0</v>
      </c>
      <c r="J48" s="23">
        <v>64</v>
      </c>
      <c r="K48" s="23">
        <v>10</v>
      </c>
      <c r="L48" s="23">
        <v>10</v>
      </c>
      <c r="M48" s="23">
        <v>46</v>
      </c>
      <c r="N48" s="23">
        <v>0</v>
      </c>
      <c r="O48" s="34">
        <v>32</v>
      </c>
      <c r="P48" s="28">
        <f t="shared" si="2"/>
        <v>290</v>
      </c>
      <c r="Q48" s="29">
        <f t="shared" si="3"/>
        <v>290</v>
      </c>
      <c r="R48" s="51"/>
      <c r="S48" s="51"/>
      <c r="U48" s="22">
        <v>41</v>
      </c>
      <c r="V48" s="41" t="s">
        <v>59</v>
      </c>
      <c r="W48" s="4">
        <v>294</v>
      </c>
      <c r="Y48" s="22">
        <v>41</v>
      </c>
      <c r="Z48" s="57" t="s">
        <v>62</v>
      </c>
      <c r="AA48" s="4">
        <v>41</v>
      </c>
      <c r="AC48" s="22">
        <v>40</v>
      </c>
      <c r="AD48" s="57" t="s">
        <v>97</v>
      </c>
      <c r="AE48" s="4">
        <v>96</v>
      </c>
      <c r="AG48" s="22">
        <v>41</v>
      </c>
      <c r="AH48" s="57" t="s">
        <v>42</v>
      </c>
      <c r="AI48" s="4">
        <v>132</v>
      </c>
      <c r="AK48" s="22">
        <v>41</v>
      </c>
      <c r="AL48" s="57" t="s">
        <v>34</v>
      </c>
      <c r="AM48" s="9">
        <v>147</v>
      </c>
      <c r="AP48" s="22">
        <v>41</v>
      </c>
      <c r="AQ48" s="57" t="s">
        <v>33</v>
      </c>
      <c r="AR48" s="4">
        <v>176</v>
      </c>
      <c r="AT48" s="22">
        <v>41</v>
      </c>
      <c r="AU48" s="57" t="s">
        <v>26</v>
      </c>
      <c r="AV48" s="4">
        <v>202</v>
      </c>
      <c r="AY48" s="22">
        <v>41</v>
      </c>
      <c r="AZ48" s="57" t="s">
        <v>51</v>
      </c>
      <c r="BA48" s="4">
        <v>214</v>
      </c>
      <c r="BC48" s="22">
        <v>41</v>
      </c>
      <c r="BD48" s="57" t="s">
        <v>55</v>
      </c>
      <c r="BE48" s="4">
        <v>261</v>
      </c>
      <c r="BG48" s="22">
        <v>41</v>
      </c>
      <c r="BH48" s="57" t="s">
        <v>97</v>
      </c>
      <c r="BI48" s="9">
        <v>264</v>
      </c>
      <c r="BK48" s="22">
        <v>41</v>
      </c>
      <c r="BL48" s="57" t="s">
        <v>26</v>
      </c>
      <c r="BM48" s="9">
        <v>290</v>
      </c>
    </row>
    <row r="49" spans="1:65" ht="15" x14ac:dyDescent="0.25">
      <c r="A49" s="22">
        <v>42</v>
      </c>
      <c r="B49" s="57" t="s">
        <v>36</v>
      </c>
      <c r="C49" s="97">
        <v>97</v>
      </c>
      <c r="D49" s="23">
        <v>28</v>
      </c>
      <c r="E49" s="23">
        <v>52</v>
      </c>
      <c r="F49" s="32">
        <v>36</v>
      </c>
      <c r="G49" s="23">
        <v>10</v>
      </c>
      <c r="H49" s="23">
        <v>36</v>
      </c>
      <c r="I49" s="23">
        <v>10</v>
      </c>
      <c r="J49" s="23">
        <v>0</v>
      </c>
      <c r="K49" s="23">
        <v>40</v>
      </c>
      <c r="L49" s="23">
        <v>30</v>
      </c>
      <c r="M49" s="23">
        <v>0</v>
      </c>
      <c r="N49" s="23">
        <v>22</v>
      </c>
      <c r="O49" s="34">
        <v>10</v>
      </c>
      <c r="P49" s="28">
        <f t="shared" si="2"/>
        <v>274</v>
      </c>
      <c r="Q49" s="29">
        <f t="shared" si="3"/>
        <v>274</v>
      </c>
      <c r="R49" s="51"/>
      <c r="S49" s="51"/>
      <c r="U49" s="22">
        <v>42</v>
      </c>
      <c r="V49" s="41" t="s">
        <v>81</v>
      </c>
      <c r="W49" s="4">
        <v>290</v>
      </c>
      <c r="Y49" s="22">
        <v>42</v>
      </c>
      <c r="Z49" s="57" t="s">
        <v>56</v>
      </c>
      <c r="AA49" s="4">
        <v>41</v>
      </c>
      <c r="AC49" s="22">
        <v>34</v>
      </c>
      <c r="AD49" s="57" t="s">
        <v>59</v>
      </c>
      <c r="AE49" s="4">
        <v>92</v>
      </c>
      <c r="AG49" s="22">
        <v>42</v>
      </c>
      <c r="AH49" s="57" t="s">
        <v>33</v>
      </c>
      <c r="AI49" s="4">
        <v>124</v>
      </c>
      <c r="AK49" s="22">
        <v>42</v>
      </c>
      <c r="AL49" s="57" t="s">
        <v>43</v>
      </c>
      <c r="AM49" s="9">
        <v>144</v>
      </c>
      <c r="AP49" s="22">
        <v>42</v>
      </c>
      <c r="AQ49" s="57" t="s">
        <v>36</v>
      </c>
      <c r="AR49" s="4">
        <v>172</v>
      </c>
      <c r="AT49" s="22">
        <v>42</v>
      </c>
      <c r="AU49" s="57" t="s">
        <v>64</v>
      </c>
      <c r="AV49" s="4">
        <v>198</v>
      </c>
      <c r="AY49" s="22">
        <v>42</v>
      </c>
      <c r="AZ49" s="57" t="s">
        <v>26</v>
      </c>
      <c r="BA49" s="4">
        <v>212</v>
      </c>
      <c r="BC49" s="22">
        <v>42</v>
      </c>
      <c r="BD49" s="57" t="s">
        <v>26</v>
      </c>
      <c r="BE49" s="4">
        <v>258</v>
      </c>
      <c r="BG49" s="22">
        <v>42</v>
      </c>
      <c r="BH49" s="57" t="s">
        <v>30</v>
      </c>
      <c r="BI49" s="9">
        <v>262</v>
      </c>
      <c r="BK49" s="22">
        <v>42</v>
      </c>
      <c r="BL49" s="57" t="s">
        <v>36</v>
      </c>
      <c r="BM49" s="9">
        <v>274</v>
      </c>
    </row>
    <row r="50" spans="1:65" ht="15" x14ac:dyDescent="0.25">
      <c r="A50" s="22">
        <v>43</v>
      </c>
      <c r="B50" s="57" t="s">
        <v>97</v>
      </c>
      <c r="C50" s="97">
        <v>55</v>
      </c>
      <c r="D50" s="23">
        <v>10</v>
      </c>
      <c r="E50" s="23">
        <v>10</v>
      </c>
      <c r="F50" s="32">
        <v>58</v>
      </c>
      <c r="G50" s="23">
        <v>28</v>
      </c>
      <c r="H50" s="23">
        <v>10</v>
      </c>
      <c r="I50" s="23">
        <v>44</v>
      </c>
      <c r="J50" s="23">
        <v>56</v>
      </c>
      <c r="K50" s="23">
        <v>10</v>
      </c>
      <c r="L50" s="23">
        <v>18</v>
      </c>
      <c r="M50" s="23">
        <v>20</v>
      </c>
      <c r="N50" s="23">
        <v>0</v>
      </c>
      <c r="O50" s="34">
        <v>10</v>
      </c>
      <c r="P50" s="28">
        <f t="shared" si="2"/>
        <v>274</v>
      </c>
      <c r="Q50" s="29">
        <f t="shared" si="3"/>
        <v>274</v>
      </c>
      <c r="R50" s="51"/>
      <c r="S50" s="51"/>
      <c r="U50" s="22">
        <v>43</v>
      </c>
      <c r="V50" s="41" t="s">
        <v>49</v>
      </c>
      <c r="W50" s="4">
        <v>284</v>
      </c>
      <c r="Y50" s="22">
        <v>43</v>
      </c>
      <c r="Z50" s="57" t="s">
        <v>28</v>
      </c>
      <c r="AA50" s="4">
        <v>40</v>
      </c>
      <c r="AC50" s="22">
        <v>35</v>
      </c>
      <c r="AD50" s="57" t="s">
        <v>33</v>
      </c>
      <c r="AE50" s="4">
        <v>84</v>
      </c>
      <c r="AG50" s="22">
        <v>43</v>
      </c>
      <c r="AH50" s="57" t="s">
        <v>62</v>
      </c>
      <c r="AI50" s="4">
        <v>120</v>
      </c>
      <c r="AK50" s="22">
        <v>43</v>
      </c>
      <c r="AL50" s="57" t="s">
        <v>33</v>
      </c>
      <c r="AM50" s="9">
        <v>142</v>
      </c>
      <c r="AP50" s="22">
        <v>43</v>
      </c>
      <c r="AQ50" s="57" t="s">
        <v>94</v>
      </c>
      <c r="AR50" s="4">
        <v>170</v>
      </c>
      <c r="AT50" s="22">
        <v>43</v>
      </c>
      <c r="AU50" s="57" t="s">
        <v>28</v>
      </c>
      <c r="AV50" s="4">
        <v>177</v>
      </c>
      <c r="AY50" s="22">
        <v>43</v>
      </c>
      <c r="AZ50" s="57" t="s">
        <v>28</v>
      </c>
      <c r="BA50" s="4">
        <v>187</v>
      </c>
      <c r="BC50" s="22">
        <v>43</v>
      </c>
      <c r="BD50" s="57" t="s">
        <v>97</v>
      </c>
      <c r="BE50" s="4">
        <v>254</v>
      </c>
      <c r="BG50" s="22">
        <v>43</v>
      </c>
      <c r="BH50" s="57" t="s">
        <v>55</v>
      </c>
      <c r="BI50" s="9">
        <v>261</v>
      </c>
      <c r="BK50" s="22">
        <v>43</v>
      </c>
      <c r="BL50" s="57" t="s">
        <v>97</v>
      </c>
      <c r="BM50" s="9">
        <v>274</v>
      </c>
    </row>
    <row r="51" spans="1:65" ht="15" x14ac:dyDescent="0.25">
      <c r="A51" s="22">
        <v>44</v>
      </c>
      <c r="B51" s="57" t="s">
        <v>28</v>
      </c>
      <c r="C51" s="97">
        <v>73</v>
      </c>
      <c r="D51" s="23">
        <v>0</v>
      </c>
      <c r="E51" s="24">
        <v>40</v>
      </c>
      <c r="F51" s="32">
        <v>10</v>
      </c>
      <c r="G51" s="23">
        <v>0</v>
      </c>
      <c r="H51" s="23">
        <v>27</v>
      </c>
      <c r="I51" s="23">
        <v>32</v>
      </c>
      <c r="J51" s="23">
        <v>68</v>
      </c>
      <c r="K51" s="23">
        <v>0</v>
      </c>
      <c r="L51" s="23">
        <v>10</v>
      </c>
      <c r="M51" s="23">
        <v>11</v>
      </c>
      <c r="N51" s="23">
        <v>0</v>
      </c>
      <c r="O51" s="34">
        <v>72</v>
      </c>
      <c r="P51" s="28">
        <f t="shared" si="2"/>
        <v>270</v>
      </c>
      <c r="Q51" s="29">
        <f t="shared" si="3"/>
        <v>270</v>
      </c>
      <c r="R51" s="51"/>
      <c r="S51" s="51"/>
      <c r="U51" s="22">
        <v>44</v>
      </c>
      <c r="V51" s="41" t="s">
        <v>66</v>
      </c>
      <c r="W51" s="4">
        <v>280</v>
      </c>
      <c r="Y51" s="22">
        <v>44</v>
      </c>
      <c r="Z51" s="57" t="s">
        <v>143</v>
      </c>
      <c r="AA51" s="4">
        <v>38</v>
      </c>
      <c r="AC51" s="22">
        <v>42</v>
      </c>
      <c r="AD51" s="57" t="s">
        <v>62</v>
      </c>
      <c r="AE51" s="4">
        <v>80</v>
      </c>
      <c r="AG51" s="22">
        <v>44</v>
      </c>
      <c r="AH51" s="57" t="s">
        <v>26</v>
      </c>
      <c r="AI51" s="4">
        <v>118</v>
      </c>
      <c r="AK51" s="22">
        <v>44</v>
      </c>
      <c r="AL51" s="57" t="s">
        <v>42</v>
      </c>
      <c r="AM51" s="9">
        <v>132</v>
      </c>
      <c r="AP51" s="22">
        <v>44</v>
      </c>
      <c r="AQ51" s="57" t="s">
        <v>51</v>
      </c>
      <c r="AR51" s="4">
        <v>166</v>
      </c>
      <c r="AT51" s="22">
        <v>44</v>
      </c>
      <c r="AU51" s="57" t="s">
        <v>43</v>
      </c>
      <c r="AV51" s="4">
        <v>172</v>
      </c>
      <c r="AY51" s="22">
        <v>44</v>
      </c>
      <c r="AZ51" s="57" t="s">
        <v>43</v>
      </c>
      <c r="BA51" s="4">
        <v>186</v>
      </c>
      <c r="BC51" s="22">
        <v>44</v>
      </c>
      <c r="BD51" s="57" t="s">
        <v>36</v>
      </c>
      <c r="BE51" s="4">
        <v>242</v>
      </c>
      <c r="BG51" s="22">
        <v>44</v>
      </c>
      <c r="BH51" s="57" t="s">
        <v>26</v>
      </c>
      <c r="BI51" s="9">
        <v>258</v>
      </c>
      <c r="BK51" s="22">
        <v>44</v>
      </c>
      <c r="BL51" s="57" t="s">
        <v>28</v>
      </c>
      <c r="BM51" s="9">
        <v>270</v>
      </c>
    </row>
    <row r="52" spans="1:65" ht="15" x14ac:dyDescent="0.25">
      <c r="A52" s="22">
        <v>45</v>
      </c>
      <c r="B52" s="57" t="s">
        <v>30</v>
      </c>
      <c r="C52" s="97">
        <v>41</v>
      </c>
      <c r="D52" s="23">
        <v>41</v>
      </c>
      <c r="E52" s="23">
        <v>44</v>
      </c>
      <c r="F52" s="32">
        <v>14</v>
      </c>
      <c r="G52" s="23">
        <v>10</v>
      </c>
      <c r="H52" s="23">
        <v>40</v>
      </c>
      <c r="I52" s="23">
        <v>68</v>
      </c>
      <c r="J52" s="23">
        <v>0</v>
      </c>
      <c r="K52" s="23">
        <v>45</v>
      </c>
      <c r="L52" s="23">
        <v>0</v>
      </c>
      <c r="M52" s="23">
        <v>0</v>
      </c>
      <c r="N52" s="23">
        <v>0</v>
      </c>
      <c r="O52" s="34">
        <v>0</v>
      </c>
      <c r="P52" s="28">
        <f t="shared" si="2"/>
        <v>262</v>
      </c>
      <c r="Q52" s="29">
        <f t="shared" si="3"/>
        <v>262</v>
      </c>
      <c r="R52" s="51"/>
      <c r="S52" s="51"/>
      <c r="U52" s="22">
        <v>45</v>
      </c>
      <c r="V52" s="41" t="s">
        <v>29</v>
      </c>
      <c r="W52" s="4">
        <v>270</v>
      </c>
      <c r="Y52" s="22">
        <v>45</v>
      </c>
      <c r="Z52" s="57" t="s">
        <v>64</v>
      </c>
      <c r="AA52" s="4">
        <v>36</v>
      </c>
      <c r="AC52" s="22">
        <v>38</v>
      </c>
      <c r="AD52" s="57" t="s">
        <v>42</v>
      </c>
      <c r="AE52" s="4">
        <v>80</v>
      </c>
      <c r="AG52" s="22">
        <v>45</v>
      </c>
      <c r="AH52" s="57" t="s">
        <v>94</v>
      </c>
      <c r="AI52" s="4">
        <v>110</v>
      </c>
      <c r="AK52" s="22">
        <v>45</v>
      </c>
      <c r="AL52" s="57" t="s">
        <v>26</v>
      </c>
      <c r="AM52" s="9">
        <v>128</v>
      </c>
      <c r="AP52" s="22">
        <v>45</v>
      </c>
      <c r="AQ52" s="57" t="s">
        <v>34</v>
      </c>
      <c r="AR52" s="4">
        <v>157</v>
      </c>
      <c r="AT52" s="22">
        <v>45</v>
      </c>
      <c r="AU52" s="57" t="s">
        <v>94</v>
      </c>
      <c r="AV52" s="4">
        <v>170</v>
      </c>
      <c r="AY52" s="22">
        <v>45</v>
      </c>
      <c r="AZ52" s="57" t="s">
        <v>94</v>
      </c>
      <c r="BA52" s="4">
        <v>180</v>
      </c>
      <c r="BC52" s="22">
        <v>45</v>
      </c>
      <c r="BD52" s="57" t="s">
        <v>32</v>
      </c>
      <c r="BE52" s="4">
        <v>210</v>
      </c>
      <c r="BG52" s="22">
        <v>45</v>
      </c>
      <c r="BH52" s="57" t="s">
        <v>32</v>
      </c>
      <c r="BI52" s="9">
        <v>226</v>
      </c>
      <c r="BK52" s="22">
        <v>45</v>
      </c>
      <c r="BL52" s="57" t="s">
        <v>30</v>
      </c>
      <c r="BM52" s="9">
        <v>262</v>
      </c>
    </row>
    <row r="53" spans="1:65" ht="15" x14ac:dyDescent="0.25">
      <c r="A53" s="22">
        <v>46</v>
      </c>
      <c r="B53" s="57" t="s">
        <v>32</v>
      </c>
      <c r="C53" s="97">
        <v>157</v>
      </c>
      <c r="D53" s="23">
        <v>10</v>
      </c>
      <c r="E53" s="24">
        <v>32</v>
      </c>
      <c r="F53" s="32">
        <v>10</v>
      </c>
      <c r="G53" s="23">
        <v>10</v>
      </c>
      <c r="H53" s="23">
        <v>20</v>
      </c>
      <c r="I53" s="23">
        <v>34</v>
      </c>
      <c r="J53" s="23">
        <v>44</v>
      </c>
      <c r="K53" s="23">
        <v>10</v>
      </c>
      <c r="L53" s="23">
        <v>10</v>
      </c>
      <c r="M53" s="23">
        <v>40</v>
      </c>
      <c r="N53" s="23">
        <v>16</v>
      </c>
      <c r="O53" s="34">
        <v>10</v>
      </c>
      <c r="P53" s="28">
        <f t="shared" si="2"/>
        <v>246</v>
      </c>
      <c r="Q53" s="29">
        <f t="shared" si="3"/>
        <v>236</v>
      </c>
      <c r="R53" s="51"/>
      <c r="S53" s="51"/>
      <c r="U53" s="22">
        <v>46</v>
      </c>
      <c r="V53" s="41" t="s">
        <v>32</v>
      </c>
      <c r="W53" s="4">
        <v>269</v>
      </c>
      <c r="Y53" s="22">
        <v>46</v>
      </c>
      <c r="Z53" s="57" t="s">
        <v>131</v>
      </c>
      <c r="AA53" s="4">
        <v>34</v>
      </c>
      <c r="AC53" s="22">
        <v>39</v>
      </c>
      <c r="AD53" s="57" t="s">
        <v>53</v>
      </c>
      <c r="AE53" s="4">
        <v>78</v>
      </c>
      <c r="AG53" s="22">
        <v>46</v>
      </c>
      <c r="AH53" s="57" t="s">
        <v>97</v>
      </c>
      <c r="AI53" s="4">
        <v>106</v>
      </c>
      <c r="AK53" s="22">
        <v>46</v>
      </c>
      <c r="AL53" s="57" t="s">
        <v>56</v>
      </c>
      <c r="AM53" s="9">
        <v>117</v>
      </c>
      <c r="AP53" s="22">
        <v>46</v>
      </c>
      <c r="AQ53" s="57" t="s">
        <v>43</v>
      </c>
      <c r="AR53" s="4">
        <v>154</v>
      </c>
      <c r="AT53" s="22">
        <v>46</v>
      </c>
      <c r="AU53" s="57" t="s">
        <v>32</v>
      </c>
      <c r="AV53" s="4">
        <v>160</v>
      </c>
      <c r="AY53" s="22">
        <v>46</v>
      </c>
      <c r="AZ53" s="57" t="s">
        <v>74</v>
      </c>
      <c r="BA53" s="4">
        <v>176</v>
      </c>
      <c r="BC53" s="22">
        <v>46</v>
      </c>
      <c r="BD53" s="57" t="s">
        <v>28</v>
      </c>
      <c r="BE53" s="4">
        <v>198</v>
      </c>
      <c r="BG53" s="22">
        <v>46</v>
      </c>
      <c r="BH53" s="57" t="s">
        <v>9</v>
      </c>
      <c r="BI53" s="9">
        <v>225</v>
      </c>
      <c r="BK53" s="22">
        <v>46</v>
      </c>
      <c r="BL53" s="57" t="s">
        <v>32</v>
      </c>
      <c r="BM53" s="9">
        <v>236</v>
      </c>
    </row>
    <row r="54" spans="1:65" ht="15" x14ac:dyDescent="0.25">
      <c r="A54" s="22">
        <v>47</v>
      </c>
      <c r="B54" s="57" t="s">
        <v>9</v>
      </c>
      <c r="C54" s="97">
        <v>53</v>
      </c>
      <c r="D54" s="23">
        <v>10</v>
      </c>
      <c r="E54" s="23">
        <v>10</v>
      </c>
      <c r="F54" s="32">
        <v>52</v>
      </c>
      <c r="G54" s="23">
        <v>10</v>
      </c>
      <c r="H54" s="23">
        <v>10</v>
      </c>
      <c r="I54" s="23">
        <v>0</v>
      </c>
      <c r="J54" s="23">
        <v>0</v>
      </c>
      <c r="K54" s="23">
        <v>21</v>
      </c>
      <c r="L54" s="23">
        <v>10</v>
      </c>
      <c r="M54" s="23">
        <v>66</v>
      </c>
      <c r="N54" s="23">
        <v>36</v>
      </c>
      <c r="O54" s="34">
        <v>10</v>
      </c>
      <c r="P54" s="28">
        <f t="shared" si="2"/>
        <v>235</v>
      </c>
      <c r="Q54" s="29">
        <f t="shared" si="3"/>
        <v>235</v>
      </c>
      <c r="R54" s="51"/>
      <c r="S54" s="51"/>
      <c r="U54" s="22">
        <v>47</v>
      </c>
      <c r="V54" s="41" t="s">
        <v>62</v>
      </c>
      <c r="W54" s="4">
        <v>260</v>
      </c>
      <c r="Y54" s="22">
        <v>47</v>
      </c>
      <c r="Z54" s="57" t="s">
        <v>82</v>
      </c>
      <c r="AA54" s="4">
        <v>32</v>
      </c>
      <c r="AC54" s="22">
        <v>41</v>
      </c>
      <c r="AD54" s="57" t="s">
        <v>96</v>
      </c>
      <c r="AE54" s="4">
        <v>78</v>
      </c>
      <c r="AG54" s="22">
        <v>47</v>
      </c>
      <c r="AH54" s="57" t="s">
        <v>59</v>
      </c>
      <c r="AI54" s="4">
        <v>102</v>
      </c>
      <c r="AK54" s="22">
        <v>47</v>
      </c>
      <c r="AL54" s="57" t="s">
        <v>94</v>
      </c>
      <c r="AM54" s="9">
        <v>110</v>
      </c>
      <c r="AP54" s="22">
        <v>47</v>
      </c>
      <c r="AQ54" s="57" t="s">
        <v>32</v>
      </c>
      <c r="AR54" s="4">
        <v>150</v>
      </c>
      <c r="AT54" s="22">
        <v>47</v>
      </c>
      <c r="AU54" s="57" t="s">
        <v>34</v>
      </c>
      <c r="AV54" s="4">
        <v>157</v>
      </c>
      <c r="AY54" s="22">
        <v>47</v>
      </c>
      <c r="AZ54" s="57" t="s">
        <v>32</v>
      </c>
      <c r="BA54" s="4">
        <v>170</v>
      </c>
      <c r="BC54" s="22">
        <v>47</v>
      </c>
      <c r="BD54" s="57" t="s">
        <v>9</v>
      </c>
      <c r="BE54" s="4">
        <v>189</v>
      </c>
      <c r="BG54" s="22">
        <v>47</v>
      </c>
      <c r="BH54" s="57" t="s">
        <v>28</v>
      </c>
      <c r="BI54" s="9">
        <v>198</v>
      </c>
      <c r="BK54" s="22">
        <v>47</v>
      </c>
      <c r="BL54" s="57" t="s">
        <v>9</v>
      </c>
      <c r="BM54" s="9">
        <v>235</v>
      </c>
    </row>
    <row r="55" spans="1:65" ht="15" x14ac:dyDescent="0.25">
      <c r="A55" s="22">
        <v>48</v>
      </c>
      <c r="B55" s="57" t="s">
        <v>80</v>
      </c>
      <c r="C55" s="97">
        <v>20</v>
      </c>
      <c r="D55" s="23">
        <v>10</v>
      </c>
      <c r="E55" s="23">
        <v>10</v>
      </c>
      <c r="F55" s="32">
        <v>10</v>
      </c>
      <c r="G55" s="23">
        <v>10</v>
      </c>
      <c r="H55" s="23">
        <v>10</v>
      </c>
      <c r="I55" s="23">
        <v>18</v>
      </c>
      <c r="J55" s="23">
        <v>34</v>
      </c>
      <c r="K55" s="23">
        <v>13</v>
      </c>
      <c r="L55" s="23">
        <v>10</v>
      </c>
      <c r="M55" s="23">
        <v>31</v>
      </c>
      <c r="N55" s="23">
        <v>36</v>
      </c>
      <c r="O55" s="34">
        <v>23</v>
      </c>
      <c r="P55" s="28">
        <f t="shared" si="2"/>
        <v>215</v>
      </c>
      <c r="Q55" s="29">
        <f t="shared" si="3"/>
        <v>205</v>
      </c>
      <c r="R55" s="51"/>
      <c r="S55" s="51"/>
      <c r="U55" s="22">
        <v>48</v>
      </c>
      <c r="V55" s="41" t="s">
        <v>94</v>
      </c>
      <c r="W55" s="4">
        <v>255</v>
      </c>
      <c r="Y55" s="22">
        <v>48</v>
      </c>
      <c r="Z55" s="57" t="s">
        <v>32</v>
      </c>
      <c r="AA55" s="4">
        <v>32</v>
      </c>
      <c r="AC55" s="22">
        <v>61</v>
      </c>
      <c r="AD55" s="57" t="s">
        <v>50</v>
      </c>
      <c r="AE55" s="4">
        <v>76</v>
      </c>
      <c r="AG55" s="22">
        <v>48</v>
      </c>
      <c r="AH55" s="57" t="s">
        <v>66</v>
      </c>
      <c r="AI55" s="4">
        <v>98</v>
      </c>
      <c r="AK55" s="22">
        <v>48</v>
      </c>
      <c r="AL55" s="57" t="s">
        <v>28</v>
      </c>
      <c r="AM55" s="9">
        <v>109</v>
      </c>
      <c r="AP55" s="22">
        <v>48</v>
      </c>
      <c r="AQ55" s="57" t="s">
        <v>42</v>
      </c>
      <c r="AR55" s="4">
        <v>142</v>
      </c>
      <c r="AT55" s="22">
        <v>48</v>
      </c>
      <c r="AU55" s="57" t="s">
        <v>42</v>
      </c>
      <c r="AV55" s="4">
        <v>152</v>
      </c>
      <c r="AY55" s="22">
        <v>48</v>
      </c>
      <c r="AZ55" s="57" t="s">
        <v>98</v>
      </c>
      <c r="BA55" s="4">
        <v>167</v>
      </c>
      <c r="BC55" s="22">
        <v>48</v>
      </c>
      <c r="BD55" s="57" t="s">
        <v>42</v>
      </c>
      <c r="BE55" s="4">
        <v>183</v>
      </c>
      <c r="BG55" s="22">
        <v>48</v>
      </c>
      <c r="BH55" s="57" t="s">
        <v>42</v>
      </c>
      <c r="BI55" s="9">
        <v>183</v>
      </c>
      <c r="BK55" s="22">
        <v>48</v>
      </c>
      <c r="BL55" s="57" t="s">
        <v>80</v>
      </c>
      <c r="BM55" s="9">
        <v>205</v>
      </c>
    </row>
    <row r="56" spans="1:65" ht="15" x14ac:dyDescent="0.25">
      <c r="A56" s="22">
        <v>49</v>
      </c>
      <c r="B56" s="57" t="s">
        <v>94</v>
      </c>
      <c r="C56" s="97">
        <v>35</v>
      </c>
      <c r="D56" s="23">
        <v>10</v>
      </c>
      <c r="E56" s="23">
        <v>10</v>
      </c>
      <c r="F56" s="32">
        <v>38</v>
      </c>
      <c r="G56" s="23">
        <v>0</v>
      </c>
      <c r="H56" s="23">
        <v>52</v>
      </c>
      <c r="I56" s="23">
        <v>0</v>
      </c>
      <c r="J56" s="23">
        <v>60</v>
      </c>
      <c r="K56" s="23">
        <v>0</v>
      </c>
      <c r="L56" s="23">
        <v>10</v>
      </c>
      <c r="M56" s="23">
        <v>0</v>
      </c>
      <c r="N56" s="23">
        <v>0</v>
      </c>
      <c r="O56" s="34">
        <v>23</v>
      </c>
      <c r="P56" s="28">
        <f t="shared" si="2"/>
        <v>203</v>
      </c>
      <c r="Q56" s="29">
        <f t="shared" si="3"/>
        <v>203</v>
      </c>
      <c r="R56" s="51"/>
      <c r="S56" s="51"/>
      <c r="U56" s="22">
        <v>49</v>
      </c>
      <c r="V56" s="41" t="s">
        <v>97</v>
      </c>
      <c r="W56" s="4">
        <v>225</v>
      </c>
      <c r="Y56" s="22">
        <v>49</v>
      </c>
      <c r="Z56" s="57" t="s">
        <v>54</v>
      </c>
      <c r="AA56" s="4">
        <v>30</v>
      </c>
      <c r="AC56" s="22">
        <v>65</v>
      </c>
      <c r="AD56" s="57" t="s">
        <v>4</v>
      </c>
      <c r="AE56" s="4">
        <v>74</v>
      </c>
      <c r="AG56" s="22">
        <v>49</v>
      </c>
      <c r="AH56" s="57" t="s">
        <v>131</v>
      </c>
      <c r="AI56" s="4">
        <v>94</v>
      </c>
      <c r="AK56" s="22">
        <v>49</v>
      </c>
      <c r="AL56" s="57" t="s">
        <v>32</v>
      </c>
      <c r="AM56" s="9">
        <v>106</v>
      </c>
      <c r="AP56" s="22">
        <v>49</v>
      </c>
      <c r="AQ56" s="57" t="s">
        <v>66</v>
      </c>
      <c r="AR56" s="4">
        <v>132</v>
      </c>
      <c r="AT56" s="22">
        <v>49</v>
      </c>
      <c r="AU56" s="57" t="s">
        <v>56</v>
      </c>
      <c r="AV56" s="4">
        <v>137</v>
      </c>
      <c r="AY56" s="22">
        <v>49</v>
      </c>
      <c r="AZ56" s="57" t="s">
        <v>50</v>
      </c>
      <c r="BA56" s="4">
        <v>162</v>
      </c>
      <c r="BC56" s="22">
        <v>49</v>
      </c>
      <c r="BD56" s="57" t="s">
        <v>94</v>
      </c>
      <c r="BE56" s="4">
        <v>180</v>
      </c>
      <c r="BG56" s="22">
        <v>49</v>
      </c>
      <c r="BH56" s="57" t="s">
        <v>80</v>
      </c>
      <c r="BI56" s="9">
        <v>182</v>
      </c>
      <c r="BK56" s="22">
        <v>49</v>
      </c>
      <c r="BL56" s="57" t="s">
        <v>94</v>
      </c>
      <c r="BM56" s="9">
        <v>203</v>
      </c>
    </row>
    <row r="57" spans="1:65" ht="15" x14ac:dyDescent="0.25">
      <c r="A57" s="22">
        <v>50</v>
      </c>
      <c r="B57" s="57" t="s">
        <v>14</v>
      </c>
      <c r="C57" s="97">
        <v>135</v>
      </c>
      <c r="D57" s="23">
        <v>0</v>
      </c>
      <c r="E57" s="23">
        <v>0</v>
      </c>
      <c r="F57" s="32">
        <v>0</v>
      </c>
      <c r="G57" s="23">
        <v>30</v>
      </c>
      <c r="H57" s="23">
        <v>0</v>
      </c>
      <c r="I57" s="23">
        <v>0</v>
      </c>
      <c r="J57" s="23">
        <v>0</v>
      </c>
      <c r="K57" s="23">
        <v>0</v>
      </c>
      <c r="L57" s="23">
        <v>10</v>
      </c>
      <c r="M57" s="23">
        <v>76</v>
      </c>
      <c r="N57" s="23">
        <v>0</v>
      </c>
      <c r="O57" s="34">
        <v>76</v>
      </c>
      <c r="P57" s="28">
        <f t="shared" si="2"/>
        <v>192</v>
      </c>
      <c r="Q57" s="29">
        <f t="shared" si="3"/>
        <v>192</v>
      </c>
      <c r="R57" s="51"/>
      <c r="S57" s="51"/>
      <c r="U57" s="22">
        <v>50</v>
      </c>
      <c r="V57" s="41" t="s">
        <v>51</v>
      </c>
      <c r="W57" s="4">
        <v>216</v>
      </c>
      <c r="Y57" s="22">
        <v>50</v>
      </c>
      <c r="Z57" s="57" t="s">
        <v>70</v>
      </c>
      <c r="AA57" s="4">
        <v>28</v>
      </c>
      <c r="AC57" s="22">
        <v>43</v>
      </c>
      <c r="AD57" s="57" t="s">
        <v>9</v>
      </c>
      <c r="AE57" s="4">
        <v>72</v>
      </c>
      <c r="AG57" s="22">
        <v>50</v>
      </c>
      <c r="AH57" s="57" t="s">
        <v>53</v>
      </c>
      <c r="AI57" s="4">
        <v>88</v>
      </c>
      <c r="AK57" s="22">
        <v>50</v>
      </c>
      <c r="AL57" s="57" t="s">
        <v>59</v>
      </c>
      <c r="AM57" s="9">
        <v>102</v>
      </c>
      <c r="AP57" s="22">
        <v>50</v>
      </c>
      <c r="AQ57" s="57" t="s">
        <v>136</v>
      </c>
      <c r="AR57" s="4">
        <v>132</v>
      </c>
      <c r="AT57" s="22">
        <v>50</v>
      </c>
      <c r="AU57" s="57" t="s">
        <v>66</v>
      </c>
      <c r="AV57" s="4">
        <v>132</v>
      </c>
      <c r="AY57" s="22">
        <v>50</v>
      </c>
      <c r="AZ57" s="57" t="s">
        <v>34</v>
      </c>
      <c r="BA57" s="4">
        <v>157</v>
      </c>
      <c r="BC57" s="22">
        <v>50</v>
      </c>
      <c r="BD57" s="57" t="s">
        <v>98</v>
      </c>
      <c r="BE57" s="4">
        <v>167</v>
      </c>
      <c r="BG57" s="22">
        <v>50</v>
      </c>
      <c r="BH57" s="57" t="s">
        <v>94</v>
      </c>
      <c r="BI57" s="9">
        <v>180</v>
      </c>
      <c r="BK57" s="22">
        <v>50</v>
      </c>
      <c r="BL57" s="57" t="s">
        <v>14</v>
      </c>
      <c r="BM57" s="9">
        <v>192</v>
      </c>
    </row>
    <row r="58" spans="1:65" ht="15" x14ac:dyDescent="0.25">
      <c r="A58" s="22">
        <v>51</v>
      </c>
      <c r="B58" s="57" t="s">
        <v>42</v>
      </c>
      <c r="C58" s="97">
        <v>45</v>
      </c>
      <c r="D58" s="23">
        <v>0</v>
      </c>
      <c r="E58" s="23">
        <v>10</v>
      </c>
      <c r="F58" s="32">
        <v>60</v>
      </c>
      <c r="G58" s="23">
        <v>10</v>
      </c>
      <c r="H58" s="23">
        <v>52</v>
      </c>
      <c r="I58" s="23">
        <v>0</v>
      </c>
      <c r="J58" s="23">
        <v>10</v>
      </c>
      <c r="K58" s="23">
        <v>10</v>
      </c>
      <c r="L58" s="23">
        <v>0</v>
      </c>
      <c r="M58" s="23">
        <v>31</v>
      </c>
      <c r="N58" s="23">
        <v>0</v>
      </c>
      <c r="O58" s="34">
        <v>0</v>
      </c>
      <c r="P58" s="28">
        <f t="shared" si="2"/>
        <v>183</v>
      </c>
      <c r="Q58" s="29">
        <f t="shared" si="3"/>
        <v>183</v>
      </c>
      <c r="R58" s="51"/>
      <c r="S58" s="51"/>
      <c r="U58" s="22">
        <v>51</v>
      </c>
      <c r="V58" s="41" t="s">
        <v>10</v>
      </c>
      <c r="W58" s="4">
        <v>192</v>
      </c>
      <c r="Y58" s="22">
        <v>51</v>
      </c>
      <c r="Z58" s="57" t="s">
        <v>74</v>
      </c>
      <c r="AA58" s="4">
        <v>26</v>
      </c>
      <c r="AC58" s="22">
        <v>53</v>
      </c>
      <c r="AD58" s="57" t="s">
        <v>131</v>
      </c>
      <c r="AE58" s="4">
        <v>72</v>
      </c>
      <c r="AG58" s="22">
        <v>51</v>
      </c>
      <c r="AH58" s="57" t="s">
        <v>50</v>
      </c>
      <c r="AI58" s="4">
        <v>86</v>
      </c>
      <c r="AK58" s="22">
        <v>51</v>
      </c>
      <c r="AL58" s="57" t="s">
        <v>66</v>
      </c>
      <c r="AM58" s="9">
        <v>98</v>
      </c>
      <c r="AP58" s="22">
        <v>51</v>
      </c>
      <c r="AQ58" s="57" t="s">
        <v>56</v>
      </c>
      <c r="AR58" s="4">
        <v>127</v>
      </c>
      <c r="AT58" s="22">
        <v>51</v>
      </c>
      <c r="AU58" s="57" t="s">
        <v>136</v>
      </c>
      <c r="AV58" s="4">
        <v>132</v>
      </c>
      <c r="AY58" s="22">
        <v>51</v>
      </c>
      <c r="AZ58" s="57" t="s">
        <v>42</v>
      </c>
      <c r="BA58" s="4">
        <v>152</v>
      </c>
      <c r="BC58" s="22">
        <v>51</v>
      </c>
      <c r="BD58" s="57" t="s">
        <v>50</v>
      </c>
      <c r="BE58" s="4">
        <v>162</v>
      </c>
      <c r="BG58" s="22">
        <v>51</v>
      </c>
      <c r="BH58" s="57" t="s">
        <v>98</v>
      </c>
      <c r="BI58" s="9">
        <v>167</v>
      </c>
      <c r="BK58" s="22">
        <v>51</v>
      </c>
      <c r="BL58" s="57" t="s">
        <v>42</v>
      </c>
      <c r="BM58" s="9">
        <v>183</v>
      </c>
    </row>
    <row r="59" spans="1:65" ht="15" x14ac:dyDescent="0.25">
      <c r="A59" s="22">
        <v>52</v>
      </c>
      <c r="B59" s="57" t="s">
        <v>82</v>
      </c>
      <c r="C59" s="97">
        <v>122</v>
      </c>
      <c r="D59" s="23">
        <v>32</v>
      </c>
      <c r="E59" s="23">
        <v>10</v>
      </c>
      <c r="F59" s="32">
        <v>10</v>
      </c>
      <c r="G59" s="23">
        <v>14</v>
      </c>
      <c r="H59" s="23">
        <v>0</v>
      </c>
      <c r="I59" s="23">
        <v>0</v>
      </c>
      <c r="J59" s="23">
        <v>0</v>
      </c>
      <c r="K59" s="23">
        <v>10</v>
      </c>
      <c r="L59" s="23">
        <v>24</v>
      </c>
      <c r="M59" s="23">
        <v>44</v>
      </c>
      <c r="N59" s="23">
        <v>18</v>
      </c>
      <c r="O59" s="34">
        <v>16</v>
      </c>
      <c r="P59" s="28">
        <f t="shared" si="2"/>
        <v>178</v>
      </c>
      <c r="Q59" s="29">
        <f t="shared" si="3"/>
        <v>178</v>
      </c>
      <c r="R59" s="51"/>
      <c r="S59" s="51"/>
      <c r="U59" s="22">
        <v>52</v>
      </c>
      <c r="V59" s="41" t="s">
        <v>9</v>
      </c>
      <c r="W59" s="4">
        <v>181</v>
      </c>
      <c r="Y59" s="22">
        <v>52</v>
      </c>
      <c r="Z59" s="57" t="s">
        <v>61</v>
      </c>
      <c r="AA59" s="4">
        <v>22</v>
      </c>
      <c r="AC59" s="22">
        <v>64</v>
      </c>
      <c r="AD59" s="57" t="s">
        <v>31</v>
      </c>
      <c r="AE59" s="4">
        <v>70</v>
      </c>
      <c r="AG59" s="22">
        <v>52</v>
      </c>
      <c r="AH59" s="57" t="s">
        <v>4</v>
      </c>
      <c r="AI59" s="4">
        <v>84</v>
      </c>
      <c r="AK59" s="22">
        <v>52</v>
      </c>
      <c r="AL59" s="57" t="s">
        <v>4</v>
      </c>
      <c r="AM59" s="9">
        <v>94</v>
      </c>
      <c r="AP59" s="22">
        <v>52</v>
      </c>
      <c r="AQ59" s="57" t="s">
        <v>45</v>
      </c>
      <c r="AR59" s="4">
        <v>122</v>
      </c>
      <c r="AT59" s="22">
        <v>52</v>
      </c>
      <c r="AU59" s="57" t="s">
        <v>98</v>
      </c>
      <c r="AV59" s="4">
        <v>131</v>
      </c>
      <c r="AY59" s="22">
        <v>52</v>
      </c>
      <c r="AZ59" s="57" t="s">
        <v>136</v>
      </c>
      <c r="BA59" s="4">
        <v>142</v>
      </c>
      <c r="BC59" s="22">
        <v>52</v>
      </c>
      <c r="BD59" s="57" t="s">
        <v>54</v>
      </c>
      <c r="BE59" s="4">
        <v>158</v>
      </c>
      <c r="BG59" s="22">
        <v>52</v>
      </c>
      <c r="BH59" s="57" t="s">
        <v>96</v>
      </c>
      <c r="BI59" s="9">
        <v>167</v>
      </c>
      <c r="BK59" s="22">
        <v>52</v>
      </c>
      <c r="BL59" s="57" t="s">
        <v>82</v>
      </c>
      <c r="BM59" s="9">
        <v>178</v>
      </c>
    </row>
    <row r="60" spans="1:65" ht="15" x14ac:dyDescent="0.25">
      <c r="A60" s="22">
        <v>53</v>
      </c>
      <c r="B60" s="57" t="s">
        <v>53</v>
      </c>
      <c r="C60" s="97">
        <v>144</v>
      </c>
      <c r="D60" s="23">
        <v>10</v>
      </c>
      <c r="E60" s="30">
        <v>58</v>
      </c>
      <c r="F60" s="30">
        <v>10</v>
      </c>
      <c r="G60" s="23">
        <v>10</v>
      </c>
      <c r="H60" s="23">
        <v>0</v>
      </c>
      <c r="I60" s="23">
        <v>0</v>
      </c>
      <c r="J60" s="23">
        <v>0</v>
      </c>
      <c r="K60" s="23">
        <v>10</v>
      </c>
      <c r="L60" s="23">
        <v>0</v>
      </c>
      <c r="M60" s="23">
        <v>42</v>
      </c>
      <c r="N60" s="23">
        <v>0</v>
      </c>
      <c r="O60" s="34">
        <v>36</v>
      </c>
      <c r="P60" s="28">
        <f t="shared" si="2"/>
        <v>176</v>
      </c>
      <c r="Q60" s="29">
        <f t="shared" si="3"/>
        <v>176</v>
      </c>
      <c r="R60" s="51"/>
      <c r="S60" s="51"/>
      <c r="U60" s="22">
        <v>53</v>
      </c>
      <c r="V60" s="41" t="s">
        <v>5</v>
      </c>
      <c r="W60" s="4">
        <v>176</v>
      </c>
      <c r="Y60" s="22">
        <v>53</v>
      </c>
      <c r="Z60" s="57" t="s">
        <v>50</v>
      </c>
      <c r="AA60" s="4">
        <v>22</v>
      </c>
      <c r="AC60" s="22">
        <v>46</v>
      </c>
      <c r="AD60" s="57" t="s">
        <v>56</v>
      </c>
      <c r="AE60" s="4">
        <v>61</v>
      </c>
      <c r="AG60" s="22">
        <v>53</v>
      </c>
      <c r="AH60" s="57" t="s">
        <v>9</v>
      </c>
      <c r="AI60" s="4">
        <v>82</v>
      </c>
      <c r="AK60" s="22">
        <v>53</v>
      </c>
      <c r="AL60" s="57" t="s">
        <v>131</v>
      </c>
      <c r="AM60" s="9">
        <v>94</v>
      </c>
      <c r="AP60" s="22">
        <v>53</v>
      </c>
      <c r="AQ60" s="57" t="s">
        <v>59</v>
      </c>
      <c r="AR60" s="4">
        <v>102</v>
      </c>
      <c r="AT60" s="22">
        <v>53</v>
      </c>
      <c r="AU60" s="57" t="s">
        <v>96</v>
      </c>
      <c r="AV60" s="4">
        <v>131</v>
      </c>
      <c r="AY60" s="22">
        <v>53</v>
      </c>
      <c r="AZ60" s="57" t="s">
        <v>131</v>
      </c>
      <c r="BA60" s="4">
        <v>138</v>
      </c>
      <c r="BC60" s="22">
        <v>53</v>
      </c>
      <c r="BD60" s="57" t="s">
        <v>34</v>
      </c>
      <c r="BE60" s="4">
        <v>157</v>
      </c>
      <c r="BG60" s="22">
        <v>53</v>
      </c>
      <c r="BH60" s="57" t="s">
        <v>82</v>
      </c>
      <c r="BI60" s="9">
        <v>162</v>
      </c>
      <c r="BK60" s="22">
        <v>53</v>
      </c>
      <c r="BL60" s="57" t="s">
        <v>53</v>
      </c>
      <c r="BM60" s="9">
        <v>176</v>
      </c>
    </row>
    <row r="61" spans="1:65" ht="15" x14ac:dyDescent="0.25">
      <c r="A61" s="22">
        <v>54</v>
      </c>
      <c r="B61" s="57" t="s">
        <v>34</v>
      </c>
      <c r="C61" s="97">
        <v>72</v>
      </c>
      <c r="D61" s="23">
        <v>0</v>
      </c>
      <c r="E61" s="23">
        <v>0</v>
      </c>
      <c r="F61" s="32">
        <v>50</v>
      </c>
      <c r="G61" s="23">
        <v>70</v>
      </c>
      <c r="H61" s="23">
        <v>27</v>
      </c>
      <c r="I61" s="23">
        <v>0</v>
      </c>
      <c r="J61" s="23">
        <v>10</v>
      </c>
      <c r="K61" s="23">
        <v>0</v>
      </c>
      <c r="L61" s="23">
        <v>0</v>
      </c>
      <c r="M61" s="23">
        <v>0</v>
      </c>
      <c r="N61" s="23">
        <v>0</v>
      </c>
      <c r="O61" s="34">
        <v>12</v>
      </c>
      <c r="P61" s="28">
        <f t="shared" si="2"/>
        <v>169</v>
      </c>
      <c r="Q61" s="29">
        <f t="shared" si="3"/>
        <v>169</v>
      </c>
      <c r="R61" s="51"/>
      <c r="S61" s="51"/>
      <c r="U61" s="22">
        <v>54</v>
      </c>
      <c r="V61" s="41" t="s">
        <v>70</v>
      </c>
      <c r="W61" s="4">
        <v>164</v>
      </c>
      <c r="Y61" s="22">
        <v>54</v>
      </c>
      <c r="Z61" s="57" t="s">
        <v>66</v>
      </c>
      <c r="AA61" s="4">
        <v>22</v>
      </c>
      <c r="AC61" s="22">
        <v>58</v>
      </c>
      <c r="AD61" s="57" t="s">
        <v>74</v>
      </c>
      <c r="AE61" s="4">
        <v>60</v>
      </c>
      <c r="AG61" s="22">
        <v>54</v>
      </c>
      <c r="AH61" s="57" t="s">
        <v>31</v>
      </c>
      <c r="AI61" s="4">
        <v>80</v>
      </c>
      <c r="AK61" s="22">
        <v>54</v>
      </c>
      <c r="AL61" s="57" t="s">
        <v>9</v>
      </c>
      <c r="AM61" s="9">
        <v>92</v>
      </c>
      <c r="AP61" s="22">
        <v>54</v>
      </c>
      <c r="AQ61" s="57" t="s">
        <v>74</v>
      </c>
      <c r="AR61" s="4">
        <v>98</v>
      </c>
      <c r="AT61" s="22">
        <v>54</v>
      </c>
      <c r="AU61" s="57" t="s">
        <v>74</v>
      </c>
      <c r="AV61" s="4">
        <v>128</v>
      </c>
      <c r="AY61" s="22">
        <v>54</v>
      </c>
      <c r="AZ61" s="57" t="s">
        <v>56</v>
      </c>
      <c r="BA61" s="4">
        <v>137</v>
      </c>
      <c r="BC61" s="22">
        <v>54</v>
      </c>
      <c r="BD61" s="57" t="s">
        <v>131</v>
      </c>
      <c r="BE61" s="4">
        <v>148</v>
      </c>
      <c r="BG61" s="22">
        <v>54</v>
      </c>
      <c r="BH61" s="57" t="s">
        <v>50</v>
      </c>
      <c r="BI61" s="9">
        <v>162</v>
      </c>
      <c r="BK61" s="22">
        <v>54</v>
      </c>
      <c r="BL61" s="57" t="s">
        <v>34</v>
      </c>
      <c r="BM61" s="9">
        <v>169</v>
      </c>
    </row>
    <row r="62" spans="1:65" ht="15" x14ac:dyDescent="0.25">
      <c r="A62" s="22">
        <v>55</v>
      </c>
      <c r="B62" s="57" t="s">
        <v>4</v>
      </c>
      <c r="C62" s="97">
        <v>385</v>
      </c>
      <c r="D62" s="23">
        <v>10</v>
      </c>
      <c r="E62" s="23">
        <v>10</v>
      </c>
      <c r="F62" s="32">
        <v>10</v>
      </c>
      <c r="G62" s="23">
        <v>54</v>
      </c>
      <c r="H62" s="23">
        <v>10</v>
      </c>
      <c r="I62" s="23">
        <v>0</v>
      </c>
      <c r="J62" s="23">
        <v>0</v>
      </c>
      <c r="K62" s="23">
        <v>10</v>
      </c>
      <c r="L62" s="23">
        <v>12</v>
      </c>
      <c r="M62" s="23">
        <v>10</v>
      </c>
      <c r="N62" s="23">
        <v>28</v>
      </c>
      <c r="O62" s="34">
        <v>14</v>
      </c>
      <c r="P62" s="28">
        <f t="shared" si="2"/>
        <v>168</v>
      </c>
      <c r="Q62" s="29">
        <f t="shared" si="3"/>
        <v>168</v>
      </c>
      <c r="R62" s="51"/>
      <c r="S62" s="51"/>
      <c r="U62" s="22">
        <v>55</v>
      </c>
      <c r="V62" s="41" t="s">
        <v>65</v>
      </c>
      <c r="W62" s="4">
        <v>150</v>
      </c>
      <c r="Y62" s="22">
        <v>55</v>
      </c>
      <c r="Z62" s="57" t="s">
        <v>52</v>
      </c>
      <c r="AA62" s="4">
        <v>18</v>
      </c>
      <c r="AC62" s="22">
        <v>51</v>
      </c>
      <c r="AD62" s="57" t="s">
        <v>94</v>
      </c>
      <c r="AE62" s="4">
        <v>58</v>
      </c>
      <c r="AG62" s="22">
        <v>55</v>
      </c>
      <c r="AH62" s="57" t="s">
        <v>96</v>
      </c>
      <c r="AI62" s="4">
        <v>78</v>
      </c>
      <c r="AK62" s="22">
        <v>55</v>
      </c>
      <c r="AL62" s="57" t="s">
        <v>31</v>
      </c>
      <c r="AM62" s="9">
        <v>90</v>
      </c>
      <c r="AP62" s="22">
        <v>55</v>
      </c>
      <c r="AQ62" s="57" t="s">
        <v>50</v>
      </c>
      <c r="AR62" s="4">
        <v>96</v>
      </c>
      <c r="AT62" s="22">
        <v>55</v>
      </c>
      <c r="AU62" s="57" t="s">
        <v>45</v>
      </c>
      <c r="AV62" s="4">
        <v>122</v>
      </c>
      <c r="AY62" s="22">
        <v>55</v>
      </c>
      <c r="AZ62" s="57" t="s">
        <v>66</v>
      </c>
      <c r="BA62" s="4">
        <v>132</v>
      </c>
      <c r="BC62" s="22">
        <v>55</v>
      </c>
      <c r="BD62" s="57" t="s">
        <v>80</v>
      </c>
      <c r="BE62" s="4">
        <v>146</v>
      </c>
      <c r="BG62" s="22">
        <v>55</v>
      </c>
      <c r="BH62" s="57" t="s">
        <v>54</v>
      </c>
      <c r="BI62" s="9">
        <v>158</v>
      </c>
      <c r="BK62" s="22">
        <v>55</v>
      </c>
      <c r="BL62" s="57" t="s">
        <v>4</v>
      </c>
      <c r="BM62" s="9">
        <v>168</v>
      </c>
    </row>
    <row r="63" spans="1:65" ht="15" x14ac:dyDescent="0.25">
      <c r="A63" s="22">
        <v>56</v>
      </c>
      <c r="B63" s="57" t="s">
        <v>98</v>
      </c>
      <c r="C63" s="97">
        <v>60</v>
      </c>
      <c r="D63" s="23">
        <v>10</v>
      </c>
      <c r="E63" s="23">
        <v>0</v>
      </c>
      <c r="F63" s="32">
        <v>0</v>
      </c>
      <c r="G63" s="23">
        <v>33</v>
      </c>
      <c r="H63" s="23">
        <v>10</v>
      </c>
      <c r="I63" s="23">
        <v>12</v>
      </c>
      <c r="J63" s="23">
        <v>0</v>
      </c>
      <c r="K63" s="23">
        <v>66</v>
      </c>
      <c r="L63" s="23">
        <v>36</v>
      </c>
      <c r="M63" s="23">
        <v>0</v>
      </c>
      <c r="N63" s="23">
        <v>0</v>
      </c>
      <c r="O63" s="34">
        <v>0</v>
      </c>
      <c r="P63" s="28">
        <f t="shared" si="2"/>
        <v>167</v>
      </c>
      <c r="Q63" s="29">
        <f t="shared" si="3"/>
        <v>167</v>
      </c>
      <c r="R63" s="51"/>
      <c r="S63" s="51"/>
      <c r="U63" s="22">
        <v>56</v>
      </c>
      <c r="V63" s="41" t="s">
        <v>64</v>
      </c>
      <c r="W63" s="4">
        <v>148</v>
      </c>
      <c r="Y63" s="22">
        <v>56</v>
      </c>
      <c r="Z63" s="57" t="s">
        <v>81</v>
      </c>
      <c r="AA63" s="4">
        <v>14</v>
      </c>
      <c r="AC63" s="22">
        <v>52</v>
      </c>
      <c r="AD63" s="57" t="s">
        <v>48</v>
      </c>
      <c r="AE63" s="4">
        <v>58</v>
      </c>
      <c r="AG63" s="22">
        <v>56</v>
      </c>
      <c r="AH63" s="57" t="s">
        <v>28</v>
      </c>
      <c r="AI63" s="4">
        <v>77</v>
      </c>
      <c r="AK63" s="22">
        <v>56</v>
      </c>
      <c r="AL63" s="57" t="s">
        <v>53</v>
      </c>
      <c r="AM63" s="9">
        <v>88</v>
      </c>
      <c r="AP63" s="22">
        <v>56</v>
      </c>
      <c r="AQ63" s="57" t="s">
        <v>4</v>
      </c>
      <c r="AR63" s="4">
        <v>94</v>
      </c>
      <c r="AT63" s="22">
        <v>56</v>
      </c>
      <c r="AU63" s="57" t="s">
        <v>59</v>
      </c>
      <c r="AV63" s="4">
        <v>115</v>
      </c>
      <c r="AY63" s="22">
        <v>56</v>
      </c>
      <c r="AZ63" s="57" t="s">
        <v>96</v>
      </c>
      <c r="BA63" s="4">
        <v>131</v>
      </c>
      <c r="BC63" s="22">
        <v>56</v>
      </c>
      <c r="BD63" s="57" t="s">
        <v>10</v>
      </c>
      <c r="BE63" s="4">
        <v>146</v>
      </c>
      <c r="BG63" s="22">
        <v>56</v>
      </c>
      <c r="BH63" s="57" t="s">
        <v>34</v>
      </c>
      <c r="BI63" s="9">
        <v>157</v>
      </c>
      <c r="BK63" s="22">
        <v>56</v>
      </c>
      <c r="BL63" s="57" t="s">
        <v>98</v>
      </c>
      <c r="BM63" s="9">
        <v>167</v>
      </c>
    </row>
    <row r="64" spans="1:65" ht="15" x14ac:dyDescent="0.25">
      <c r="A64" s="22">
        <v>57</v>
      </c>
      <c r="B64" s="57" t="s">
        <v>96</v>
      </c>
      <c r="C64" s="97">
        <v>30</v>
      </c>
      <c r="D64" s="23">
        <v>68</v>
      </c>
      <c r="E64" s="23">
        <v>0</v>
      </c>
      <c r="F64" s="32">
        <v>0</v>
      </c>
      <c r="G64" s="23">
        <v>10</v>
      </c>
      <c r="H64" s="23">
        <v>0</v>
      </c>
      <c r="I64" s="23">
        <v>0</v>
      </c>
      <c r="J64" s="23">
        <v>0</v>
      </c>
      <c r="K64" s="23">
        <v>53</v>
      </c>
      <c r="L64" s="23">
        <v>0</v>
      </c>
      <c r="M64" s="23">
        <v>0</v>
      </c>
      <c r="N64" s="23">
        <v>36</v>
      </c>
      <c r="O64" s="34">
        <v>0</v>
      </c>
      <c r="P64" s="28">
        <f t="shared" si="2"/>
        <v>167</v>
      </c>
      <c r="Q64" s="29">
        <f t="shared" si="3"/>
        <v>167</v>
      </c>
      <c r="R64" s="51"/>
      <c r="S64" s="51"/>
      <c r="U64" s="22">
        <v>57</v>
      </c>
      <c r="V64" s="41" t="s">
        <v>14</v>
      </c>
      <c r="W64" s="4">
        <v>148</v>
      </c>
      <c r="Y64" s="22">
        <v>57</v>
      </c>
      <c r="Z64" s="57" t="s">
        <v>31</v>
      </c>
      <c r="AA64" s="4">
        <v>10</v>
      </c>
      <c r="AC64" s="22">
        <v>55</v>
      </c>
      <c r="AD64" s="57" t="s">
        <v>82</v>
      </c>
      <c r="AE64" s="4">
        <v>56</v>
      </c>
      <c r="AG64" s="22">
        <v>57</v>
      </c>
      <c r="AH64" s="57" t="s">
        <v>32</v>
      </c>
      <c r="AI64" s="4">
        <v>72</v>
      </c>
      <c r="AK64" s="22">
        <v>57</v>
      </c>
      <c r="AL64" s="57" t="s">
        <v>50</v>
      </c>
      <c r="AM64" s="9">
        <v>86</v>
      </c>
      <c r="AP64" s="22">
        <v>57</v>
      </c>
      <c r="AQ64" s="57" t="s">
        <v>131</v>
      </c>
      <c r="AR64" s="4">
        <v>94</v>
      </c>
      <c r="AT64" s="22">
        <v>57</v>
      </c>
      <c r="AU64" s="57" t="s">
        <v>9</v>
      </c>
      <c r="AV64" s="4">
        <v>113</v>
      </c>
      <c r="AY64" s="22">
        <v>57</v>
      </c>
      <c r="AZ64" s="57" t="s">
        <v>59</v>
      </c>
      <c r="BA64" s="4">
        <v>125</v>
      </c>
      <c r="BC64" s="22">
        <v>57</v>
      </c>
      <c r="BD64" s="57" t="s">
        <v>82</v>
      </c>
      <c r="BE64" s="4">
        <v>144</v>
      </c>
      <c r="BG64" s="22">
        <v>57</v>
      </c>
      <c r="BH64" s="57" t="s">
        <v>4</v>
      </c>
      <c r="BI64" s="9">
        <v>154</v>
      </c>
      <c r="BK64" s="22">
        <v>57</v>
      </c>
      <c r="BL64" s="57" t="s">
        <v>96</v>
      </c>
      <c r="BM64" s="9">
        <v>167</v>
      </c>
    </row>
    <row r="65" spans="1:65" ht="15" x14ac:dyDescent="0.25">
      <c r="A65" s="22">
        <v>58</v>
      </c>
      <c r="B65" s="57" t="s">
        <v>50</v>
      </c>
      <c r="C65" s="97">
        <v>231</v>
      </c>
      <c r="D65" s="23">
        <v>22</v>
      </c>
      <c r="E65" s="24">
        <v>10</v>
      </c>
      <c r="F65" s="32">
        <v>0</v>
      </c>
      <c r="G65" s="23">
        <v>44</v>
      </c>
      <c r="H65" s="23">
        <v>10</v>
      </c>
      <c r="I65" s="23">
        <v>0</v>
      </c>
      <c r="J65" s="23">
        <v>10</v>
      </c>
      <c r="K65" s="23">
        <v>0</v>
      </c>
      <c r="L65" s="23">
        <v>66</v>
      </c>
      <c r="M65" s="23">
        <v>0</v>
      </c>
      <c r="N65" s="23">
        <v>0</v>
      </c>
      <c r="O65" s="34">
        <v>0</v>
      </c>
      <c r="P65" s="28">
        <f t="shared" si="2"/>
        <v>162</v>
      </c>
      <c r="Q65" s="29">
        <f t="shared" si="3"/>
        <v>162</v>
      </c>
      <c r="R65" s="51"/>
      <c r="S65" s="51"/>
      <c r="U65" s="22">
        <v>58</v>
      </c>
      <c r="V65" s="41" t="s">
        <v>46</v>
      </c>
      <c r="W65" s="4">
        <v>142</v>
      </c>
      <c r="Y65" s="22">
        <v>58</v>
      </c>
      <c r="Z65" s="57" t="s">
        <v>26</v>
      </c>
      <c r="AA65" s="4">
        <v>10</v>
      </c>
      <c r="AC65" s="22">
        <v>54</v>
      </c>
      <c r="AD65" s="57" t="s">
        <v>26</v>
      </c>
      <c r="AE65" s="4">
        <v>54</v>
      </c>
      <c r="AG65" s="22">
        <v>58</v>
      </c>
      <c r="AH65" s="57" t="s">
        <v>56</v>
      </c>
      <c r="AI65" s="4">
        <v>71</v>
      </c>
      <c r="AK65" s="22">
        <v>58</v>
      </c>
      <c r="AL65" s="57" t="s">
        <v>74</v>
      </c>
      <c r="AM65" s="9">
        <v>80</v>
      </c>
      <c r="AP65" s="22">
        <v>58</v>
      </c>
      <c r="AQ65" s="57" t="s">
        <v>80</v>
      </c>
      <c r="AR65" s="4">
        <v>92</v>
      </c>
      <c r="AT65" s="22">
        <v>58</v>
      </c>
      <c r="AU65" s="57" t="s">
        <v>80</v>
      </c>
      <c r="AV65" s="4">
        <v>105</v>
      </c>
      <c r="AY65" s="22">
        <v>58</v>
      </c>
      <c r="AZ65" s="57" t="s">
        <v>9</v>
      </c>
      <c r="BA65" s="4">
        <v>123</v>
      </c>
      <c r="BC65" s="22">
        <v>58</v>
      </c>
      <c r="BD65" s="57" t="s">
        <v>136</v>
      </c>
      <c r="BE65" s="4">
        <v>142</v>
      </c>
      <c r="BG65" s="22">
        <v>58</v>
      </c>
      <c r="BH65" s="57" t="s">
        <v>48</v>
      </c>
      <c r="BI65" s="9">
        <v>154</v>
      </c>
      <c r="BK65" s="22">
        <v>58</v>
      </c>
      <c r="BL65" s="57" t="s">
        <v>50</v>
      </c>
      <c r="BM65" s="9">
        <v>162</v>
      </c>
    </row>
    <row r="66" spans="1:65" ht="15" x14ac:dyDescent="0.25">
      <c r="A66" s="22">
        <v>59</v>
      </c>
      <c r="B66" s="57" t="s">
        <v>54</v>
      </c>
      <c r="C66" s="97">
        <v>64</v>
      </c>
      <c r="D66" s="23">
        <v>30</v>
      </c>
      <c r="E66" s="30">
        <v>10</v>
      </c>
      <c r="F66" s="30">
        <v>10</v>
      </c>
      <c r="G66" s="23">
        <v>10</v>
      </c>
      <c r="H66" s="23">
        <v>0</v>
      </c>
      <c r="I66" s="23">
        <v>0</v>
      </c>
      <c r="J66" s="23">
        <v>0</v>
      </c>
      <c r="K66" s="23">
        <v>34</v>
      </c>
      <c r="L66" s="23">
        <v>10</v>
      </c>
      <c r="M66" s="23">
        <v>54</v>
      </c>
      <c r="N66" s="23">
        <v>0</v>
      </c>
      <c r="O66" s="34">
        <v>0</v>
      </c>
      <c r="P66" s="28">
        <f t="shared" si="2"/>
        <v>158</v>
      </c>
      <c r="Q66" s="29">
        <f t="shared" si="3"/>
        <v>158</v>
      </c>
      <c r="R66" s="51"/>
      <c r="S66" s="51"/>
      <c r="U66" s="22">
        <v>59</v>
      </c>
      <c r="V66" s="41" t="s">
        <v>21</v>
      </c>
      <c r="W66" s="4">
        <v>134</v>
      </c>
      <c r="Y66" s="22">
        <v>59</v>
      </c>
      <c r="Z66" s="57" t="s">
        <v>4</v>
      </c>
      <c r="AA66" s="4">
        <v>10</v>
      </c>
      <c r="AC66" s="22">
        <v>56</v>
      </c>
      <c r="AD66" s="57" t="s">
        <v>32</v>
      </c>
      <c r="AE66" s="4">
        <v>52</v>
      </c>
      <c r="AG66" s="22">
        <v>59</v>
      </c>
      <c r="AH66" s="57" t="s">
        <v>74</v>
      </c>
      <c r="AI66" s="4">
        <v>70</v>
      </c>
      <c r="AK66" s="22">
        <v>59</v>
      </c>
      <c r="AL66" s="57" t="s">
        <v>96</v>
      </c>
      <c r="AM66" s="9">
        <v>78</v>
      </c>
      <c r="AP66" s="22">
        <v>59</v>
      </c>
      <c r="AQ66" s="57" t="s">
        <v>81</v>
      </c>
      <c r="AR66" s="4">
        <v>92</v>
      </c>
      <c r="AT66" s="22">
        <v>59</v>
      </c>
      <c r="AU66" s="57" t="s">
        <v>4</v>
      </c>
      <c r="AV66" s="4">
        <v>104</v>
      </c>
      <c r="AY66" s="22">
        <v>59</v>
      </c>
      <c r="AZ66" s="57" t="s">
        <v>45</v>
      </c>
      <c r="BA66" s="4">
        <v>122</v>
      </c>
      <c r="BC66" s="22">
        <v>59</v>
      </c>
      <c r="BD66" s="57" t="s">
        <v>53</v>
      </c>
      <c r="BE66" s="4">
        <v>140</v>
      </c>
      <c r="BG66" s="22">
        <v>59</v>
      </c>
      <c r="BH66" s="57" t="s">
        <v>131</v>
      </c>
      <c r="BI66" s="9">
        <v>148</v>
      </c>
      <c r="BK66" s="22">
        <v>59</v>
      </c>
      <c r="BL66" s="57" t="s">
        <v>54</v>
      </c>
      <c r="BM66" s="9">
        <v>158</v>
      </c>
    </row>
    <row r="67" spans="1:65" ht="15" x14ac:dyDescent="0.25">
      <c r="A67" s="22">
        <v>60</v>
      </c>
      <c r="B67" s="57" t="s">
        <v>10</v>
      </c>
      <c r="C67" s="97">
        <v>311</v>
      </c>
      <c r="D67" s="23">
        <v>0</v>
      </c>
      <c r="E67" s="24">
        <v>10</v>
      </c>
      <c r="F67" s="32">
        <v>10</v>
      </c>
      <c r="G67" s="23">
        <v>22</v>
      </c>
      <c r="H67" s="23">
        <v>0</v>
      </c>
      <c r="I67" s="23">
        <v>0</v>
      </c>
      <c r="J67" s="23">
        <v>10</v>
      </c>
      <c r="K67" s="23">
        <v>10</v>
      </c>
      <c r="L67" s="23">
        <v>10</v>
      </c>
      <c r="M67" s="23">
        <v>74</v>
      </c>
      <c r="N67" s="23">
        <v>0</v>
      </c>
      <c r="O67" s="34">
        <v>10</v>
      </c>
      <c r="P67" s="28">
        <f t="shared" si="2"/>
        <v>156</v>
      </c>
      <c r="Q67" s="29">
        <f t="shared" si="3"/>
        <v>156</v>
      </c>
      <c r="R67" s="51"/>
      <c r="S67" s="51"/>
      <c r="U67" s="22">
        <v>60</v>
      </c>
      <c r="V67" s="41" t="s">
        <v>60</v>
      </c>
      <c r="W67" s="4">
        <v>131</v>
      </c>
      <c r="Y67" s="22">
        <v>60</v>
      </c>
      <c r="Z67" s="57" t="s">
        <v>94</v>
      </c>
      <c r="AA67" s="4">
        <v>10</v>
      </c>
      <c r="AC67" s="22">
        <v>57</v>
      </c>
      <c r="AD67" s="57" t="s">
        <v>136</v>
      </c>
      <c r="AE67" s="4">
        <v>52</v>
      </c>
      <c r="AG67" s="22">
        <v>60</v>
      </c>
      <c r="AH67" s="57" t="s">
        <v>82</v>
      </c>
      <c r="AI67" s="4">
        <v>66</v>
      </c>
      <c r="AK67" s="22">
        <v>60</v>
      </c>
      <c r="AL67" s="57" t="s">
        <v>81</v>
      </c>
      <c r="AM67" s="9">
        <v>70</v>
      </c>
      <c r="AP67" s="22">
        <v>60</v>
      </c>
      <c r="AQ67" s="57" t="s">
        <v>9</v>
      </c>
      <c r="AR67" s="4">
        <v>92</v>
      </c>
      <c r="AT67" s="22">
        <v>60</v>
      </c>
      <c r="AU67" s="57" t="s">
        <v>81</v>
      </c>
      <c r="AV67" s="4">
        <v>102</v>
      </c>
      <c r="AY67" s="22">
        <v>60</v>
      </c>
      <c r="AZ67" s="57" t="s">
        <v>4</v>
      </c>
      <c r="BA67" s="4">
        <v>116</v>
      </c>
      <c r="BC67" s="22">
        <v>60</v>
      </c>
      <c r="BD67" s="57" t="s">
        <v>56</v>
      </c>
      <c r="BE67" s="4">
        <v>137</v>
      </c>
      <c r="BG67" s="22">
        <v>60</v>
      </c>
      <c r="BH67" s="57" t="s">
        <v>10</v>
      </c>
      <c r="BI67" s="9">
        <v>146</v>
      </c>
      <c r="BK67" s="22">
        <v>60</v>
      </c>
      <c r="BL67" s="57" t="s">
        <v>10</v>
      </c>
      <c r="BM67" s="9">
        <v>156</v>
      </c>
    </row>
    <row r="68" spans="1:65" ht="15" x14ac:dyDescent="0.25">
      <c r="A68" s="22">
        <v>61</v>
      </c>
      <c r="B68" s="57" t="s">
        <v>48</v>
      </c>
      <c r="C68" s="97">
        <v>75</v>
      </c>
      <c r="D68" s="23">
        <v>48</v>
      </c>
      <c r="E68" s="23">
        <v>0</v>
      </c>
      <c r="F68" s="32">
        <v>0</v>
      </c>
      <c r="G68" s="23">
        <v>10</v>
      </c>
      <c r="H68" s="23">
        <v>0</v>
      </c>
      <c r="I68" s="23">
        <v>0</v>
      </c>
      <c r="J68" s="23">
        <v>0</v>
      </c>
      <c r="K68" s="23">
        <v>10</v>
      </c>
      <c r="L68" s="23">
        <v>34</v>
      </c>
      <c r="M68" s="23">
        <v>0</v>
      </c>
      <c r="N68" s="23">
        <v>52</v>
      </c>
      <c r="O68" s="34">
        <v>0</v>
      </c>
      <c r="P68" s="28">
        <f t="shared" si="2"/>
        <v>154</v>
      </c>
      <c r="Q68" s="29">
        <f t="shared" si="3"/>
        <v>154</v>
      </c>
      <c r="R68" s="51"/>
      <c r="S68" s="51"/>
      <c r="U68" s="22">
        <v>61</v>
      </c>
      <c r="V68" s="41" t="s">
        <v>30</v>
      </c>
      <c r="W68" s="4">
        <v>130</v>
      </c>
      <c r="Y68" s="22">
        <v>61</v>
      </c>
      <c r="Z68" s="57" t="s">
        <v>93</v>
      </c>
      <c r="AA68" s="4">
        <v>10</v>
      </c>
      <c r="AC68" s="22">
        <v>59</v>
      </c>
      <c r="AD68" s="57" t="s">
        <v>54</v>
      </c>
      <c r="AE68" s="4">
        <v>50</v>
      </c>
      <c r="AG68" s="22">
        <v>61</v>
      </c>
      <c r="AH68" s="57" t="s">
        <v>91</v>
      </c>
      <c r="AI68" s="4">
        <v>64</v>
      </c>
      <c r="AK68" s="22">
        <v>61</v>
      </c>
      <c r="AL68" s="57" t="s">
        <v>82</v>
      </c>
      <c r="AM68" s="9">
        <v>66</v>
      </c>
      <c r="AP68" s="22">
        <v>61</v>
      </c>
      <c r="AQ68" s="57" t="s">
        <v>31</v>
      </c>
      <c r="AR68" s="4">
        <v>90</v>
      </c>
      <c r="AT68" s="22">
        <v>61</v>
      </c>
      <c r="AU68" s="57" t="s">
        <v>31</v>
      </c>
      <c r="AV68" s="4">
        <v>100</v>
      </c>
      <c r="AY68" s="22">
        <v>61</v>
      </c>
      <c r="AZ68" s="57" t="s">
        <v>80</v>
      </c>
      <c r="BA68" s="4">
        <v>115</v>
      </c>
      <c r="BC68" s="22">
        <v>61</v>
      </c>
      <c r="BD68" s="57" t="s">
        <v>66</v>
      </c>
      <c r="BE68" s="4">
        <v>132</v>
      </c>
      <c r="BG68" s="22">
        <v>61</v>
      </c>
      <c r="BH68" s="57" t="s">
        <v>61</v>
      </c>
      <c r="BI68" s="9">
        <v>142</v>
      </c>
      <c r="BK68" s="22">
        <v>61</v>
      </c>
      <c r="BL68" s="57" t="s">
        <v>48</v>
      </c>
      <c r="BM68" s="9">
        <v>154</v>
      </c>
    </row>
    <row r="69" spans="1:65" ht="15" x14ac:dyDescent="0.25">
      <c r="A69" s="22">
        <v>62</v>
      </c>
      <c r="B69" s="57" t="s">
        <v>61</v>
      </c>
      <c r="C69" s="97">
        <v>35</v>
      </c>
      <c r="D69" s="23">
        <v>10</v>
      </c>
      <c r="E69" s="23">
        <v>22</v>
      </c>
      <c r="F69" s="32">
        <v>10</v>
      </c>
      <c r="G69" s="23">
        <v>10</v>
      </c>
      <c r="H69" s="23">
        <v>13</v>
      </c>
      <c r="I69" s="23">
        <v>0</v>
      </c>
      <c r="J69" s="23">
        <v>0</v>
      </c>
      <c r="K69" s="23">
        <v>0</v>
      </c>
      <c r="L69" s="23">
        <v>10</v>
      </c>
      <c r="M69" s="23">
        <v>31</v>
      </c>
      <c r="N69" s="23">
        <v>36</v>
      </c>
      <c r="O69" s="34">
        <v>10</v>
      </c>
      <c r="P69" s="28">
        <f t="shared" si="2"/>
        <v>152</v>
      </c>
      <c r="Q69" s="29">
        <f t="shared" si="3"/>
        <v>152</v>
      </c>
      <c r="R69" s="51"/>
      <c r="S69" s="51"/>
      <c r="U69" s="22">
        <v>62</v>
      </c>
      <c r="V69" s="41" t="s">
        <v>131</v>
      </c>
      <c r="W69" s="4">
        <v>128</v>
      </c>
      <c r="Y69" s="22">
        <v>62</v>
      </c>
      <c r="Z69" s="57" t="s">
        <v>9</v>
      </c>
      <c r="AA69" s="4">
        <v>10</v>
      </c>
      <c r="AC69" s="22">
        <v>49</v>
      </c>
      <c r="AD69" s="57" t="s">
        <v>28</v>
      </c>
      <c r="AE69" s="4">
        <v>50</v>
      </c>
      <c r="AG69" s="22">
        <v>62</v>
      </c>
      <c r="AH69" s="57" t="s">
        <v>136</v>
      </c>
      <c r="AI69" s="4">
        <v>62</v>
      </c>
      <c r="AK69" s="22">
        <v>62</v>
      </c>
      <c r="AL69" s="57" t="s">
        <v>98</v>
      </c>
      <c r="AM69" s="9">
        <v>65</v>
      </c>
      <c r="AP69" s="22">
        <v>62</v>
      </c>
      <c r="AQ69" s="57" t="s">
        <v>91</v>
      </c>
      <c r="AR69" s="4">
        <v>88</v>
      </c>
      <c r="AT69" s="22">
        <v>62</v>
      </c>
      <c r="AU69" s="57" t="s">
        <v>53</v>
      </c>
      <c r="AV69" s="4">
        <v>98</v>
      </c>
      <c r="AY69" s="22">
        <v>62</v>
      </c>
      <c r="AZ69" s="57" t="s">
        <v>81</v>
      </c>
      <c r="BA69" s="4">
        <v>112</v>
      </c>
      <c r="BC69" s="22">
        <v>62</v>
      </c>
      <c r="BD69" s="57" t="s">
        <v>96</v>
      </c>
      <c r="BE69" s="4">
        <v>131</v>
      </c>
      <c r="BG69" s="22">
        <v>62</v>
      </c>
      <c r="BH69" s="57" t="s">
        <v>136</v>
      </c>
      <c r="BI69" s="9">
        <v>142</v>
      </c>
      <c r="BK69" s="22">
        <v>62</v>
      </c>
      <c r="BL69" s="57" t="s">
        <v>61</v>
      </c>
      <c r="BM69" s="9">
        <v>152</v>
      </c>
    </row>
    <row r="70" spans="1:65" ht="15" x14ac:dyDescent="0.25">
      <c r="A70" s="22">
        <v>63</v>
      </c>
      <c r="B70" s="57" t="s">
        <v>131</v>
      </c>
      <c r="C70" s="97">
        <v>107</v>
      </c>
      <c r="D70" s="23">
        <v>34</v>
      </c>
      <c r="E70" s="23">
        <v>12</v>
      </c>
      <c r="F70" s="32">
        <v>0</v>
      </c>
      <c r="G70" s="23">
        <v>26</v>
      </c>
      <c r="H70" s="23">
        <v>22</v>
      </c>
      <c r="I70" s="23">
        <v>0</v>
      </c>
      <c r="J70" s="23">
        <v>0</v>
      </c>
      <c r="K70" s="23">
        <v>0</v>
      </c>
      <c r="L70" s="23">
        <v>44</v>
      </c>
      <c r="M70" s="23">
        <v>10</v>
      </c>
      <c r="N70" s="23">
        <v>0</v>
      </c>
      <c r="O70" s="34">
        <v>0</v>
      </c>
      <c r="P70" s="28">
        <f t="shared" si="2"/>
        <v>148</v>
      </c>
      <c r="Q70" s="29">
        <f t="shared" si="3"/>
        <v>148</v>
      </c>
      <c r="R70" s="51"/>
      <c r="S70" s="51"/>
      <c r="U70" s="22">
        <v>63</v>
      </c>
      <c r="V70" s="41" t="s">
        <v>96</v>
      </c>
      <c r="W70" s="4">
        <v>122</v>
      </c>
      <c r="Y70" s="22">
        <v>63</v>
      </c>
      <c r="Z70" s="57" t="s">
        <v>72</v>
      </c>
      <c r="AA70" s="4">
        <v>10</v>
      </c>
      <c r="AC70" s="22">
        <v>83</v>
      </c>
      <c r="AD70" s="57" t="s">
        <v>19</v>
      </c>
      <c r="AE70" s="4">
        <v>50</v>
      </c>
      <c r="AG70" s="22">
        <v>63</v>
      </c>
      <c r="AH70" s="57" t="s">
        <v>54</v>
      </c>
      <c r="AI70" s="4">
        <v>60</v>
      </c>
      <c r="AK70" s="22">
        <v>63</v>
      </c>
      <c r="AL70" s="57" t="s">
        <v>61</v>
      </c>
      <c r="AM70" s="9">
        <v>65</v>
      </c>
      <c r="AP70" s="22">
        <v>63</v>
      </c>
      <c r="AQ70" s="57" t="s">
        <v>53</v>
      </c>
      <c r="AR70" s="4">
        <v>88</v>
      </c>
      <c r="AT70" s="22">
        <v>63</v>
      </c>
      <c r="AU70" s="57" t="s">
        <v>50</v>
      </c>
      <c r="AV70" s="4">
        <v>96</v>
      </c>
      <c r="AY70" s="22">
        <v>63</v>
      </c>
      <c r="AZ70" s="57" t="s">
        <v>31</v>
      </c>
      <c r="BA70" s="4">
        <v>110</v>
      </c>
      <c r="BC70" s="22">
        <v>63</v>
      </c>
      <c r="BD70" s="57" t="s">
        <v>38</v>
      </c>
      <c r="BE70" s="4">
        <v>129</v>
      </c>
      <c r="BG70" s="22">
        <v>63</v>
      </c>
      <c r="BH70" s="57" t="s">
        <v>53</v>
      </c>
      <c r="BI70" s="9">
        <v>140</v>
      </c>
      <c r="BK70" s="22">
        <v>63</v>
      </c>
      <c r="BL70" s="57" t="s">
        <v>131</v>
      </c>
      <c r="BM70" s="9">
        <v>148</v>
      </c>
    </row>
    <row r="71" spans="1:65" ht="15" x14ac:dyDescent="0.25">
      <c r="A71" s="22">
        <v>64</v>
      </c>
      <c r="B71" s="57" t="s">
        <v>136</v>
      </c>
      <c r="C71" s="97">
        <v>60</v>
      </c>
      <c r="D71" s="23">
        <v>0</v>
      </c>
      <c r="E71" s="23">
        <v>0</v>
      </c>
      <c r="F71" s="32">
        <v>42</v>
      </c>
      <c r="G71" s="23">
        <v>10</v>
      </c>
      <c r="H71" s="23">
        <v>10</v>
      </c>
      <c r="I71" s="23">
        <v>0</v>
      </c>
      <c r="J71" s="23">
        <v>70</v>
      </c>
      <c r="K71" s="23">
        <v>0</v>
      </c>
      <c r="L71" s="23">
        <v>10</v>
      </c>
      <c r="M71" s="23">
        <v>0</v>
      </c>
      <c r="N71" s="23">
        <v>0</v>
      </c>
      <c r="O71" s="34">
        <v>0</v>
      </c>
      <c r="P71" s="28">
        <f t="shared" si="2"/>
        <v>142</v>
      </c>
      <c r="Q71" s="29">
        <f t="shared" si="3"/>
        <v>142</v>
      </c>
      <c r="R71" s="51"/>
      <c r="S71" s="51"/>
      <c r="U71" s="22">
        <v>64</v>
      </c>
      <c r="V71" s="41" t="s">
        <v>71</v>
      </c>
      <c r="W71" s="4">
        <v>119</v>
      </c>
      <c r="Y71" s="22">
        <v>64</v>
      </c>
      <c r="Z71" s="57" t="s">
        <v>80</v>
      </c>
      <c r="AA71" s="4">
        <v>10</v>
      </c>
      <c r="AC71" s="22">
        <v>78</v>
      </c>
      <c r="AD71" s="57" t="s">
        <v>98</v>
      </c>
      <c r="AE71" s="4">
        <v>43</v>
      </c>
      <c r="AG71" s="22">
        <v>64</v>
      </c>
      <c r="AH71" s="57" t="s">
        <v>48</v>
      </c>
      <c r="AI71" s="4">
        <v>58</v>
      </c>
      <c r="AK71" s="22">
        <v>64</v>
      </c>
      <c r="AL71" s="57" t="s">
        <v>91</v>
      </c>
      <c r="AM71" s="9">
        <v>64</v>
      </c>
      <c r="AP71" s="22">
        <v>64</v>
      </c>
      <c r="AQ71" s="57" t="s">
        <v>96</v>
      </c>
      <c r="AR71" s="4">
        <v>78</v>
      </c>
      <c r="AT71" s="22">
        <v>64</v>
      </c>
      <c r="AU71" s="57" t="s">
        <v>54</v>
      </c>
      <c r="AV71" s="4">
        <v>94</v>
      </c>
      <c r="AY71" s="22">
        <v>64</v>
      </c>
      <c r="AZ71" s="57" t="s">
        <v>54</v>
      </c>
      <c r="BA71" s="4">
        <v>104</v>
      </c>
      <c r="BC71" s="22">
        <v>64</v>
      </c>
      <c r="BD71" s="57" t="s">
        <v>31</v>
      </c>
      <c r="BE71" s="4">
        <v>128</v>
      </c>
      <c r="BG71" s="22">
        <v>64</v>
      </c>
      <c r="BH71" s="57" t="s">
        <v>56</v>
      </c>
      <c r="BI71" s="9">
        <v>137</v>
      </c>
      <c r="BK71" s="22">
        <v>64</v>
      </c>
      <c r="BL71" s="57" t="s">
        <v>136</v>
      </c>
      <c r="BM71" s="9">
        <v>142</v>
      </c>
    </row>
    <row r="72" spans="1:65" ht="15" x14ac:dyDescent="0.25">
      <c r="A72" s="22">
        <v>65</v>
      </c>
      <c r="B72" s="57" t="s">
        <v>31</v>
      </c>
      <c r="C72" s="97">
        <v>351</v>
      </c>
      <c r="D72" s="23">
        <v>10</v>
      </c>
      <c r="E72" s="23">
        <v>10</v>
      </c>
      <c r="F72" s="32">
        <v>10</v>
      </c>
      <c r="G72" s="23">
        <v>50</v>
      </c>
      <c r="H72" s="23">
        <v>10</v>
      </c>
      <c r="I72" s="23">
        <v>0</v>
      </c>
      <c r="J72" s="23">
        <v>0</v>
      </c>
      <c r="K72" s="23">
        <v>10</v>
      </c>
      <c r="L72" s="23">
        <v>10</v>
      </c>
      <c r="M72" s="23">
        <v>18</v>
      </c>
      <c r="N72" s="23">
        <v>0</v>
      </c>
      <c r="O72" s="34">
        <v>10</v>
      </c>
      <c r="P72" s="28">
        <f t="shared" ref="P72:P103" si="4">SUM(D72:O72)</f>
        <v>138</v>
      </c>
      <c r="Q72" s="29">
        <f t="shared" ref="Q72:Q103" si="5">+SUM(D72:O72)-SMALL(D72:O72,1)</f>
        <v>138</v>
      </c>
      <c r="R72" s="51"/>
      <c r="S72" s="51"/>
      <c r="U72" s="22">
        <v>65</v>
      </c>
      <c r="V72" s="41" t="s">
        <v>42</v>
      </c>
      <c r="W72" s="4">
        <v>110</v>
      </c>
      <c r="Y72" s="22">
        <v>65</v>
      </c>
      <c r="Z72" s="57" t="s">
        <v>97</v>
      </c>
      <c r="AA72" s="4">
        <v>10</v>
      </c>
      <c r="AC72" s="22">
        <v>60</v>
      </c>
      <c r="AD72" s="57" t="s">
        <v>61</v>
      </c>
      <c r="AE72" s="4">
        <v>42</v>
      </c>
      <c r="AG72" s="22">
        <v>65</v>
      </c>
      <c r="AH72" s="57" t="s">
        <v>61</v>
      </c>
      <c r="AI72" s="4">
        <v>55</v>
      </c>
      <c r="AK72" s="22">
        <v>65</v>
      </c>
      <c r="AL72" s="57" t="s">
        <v>136</v>
      </c>
      <c r="AM72" s="9">
        <v>62</v>
      </c>
      <c r="AP72" s="22">
        <v>65</v>
      </c>
      <c r="AQ72" s="57" t="s">
        <v>129</v>
      </c>
      <c r="AR72" s="4">
        <v>71</v>
      </c>
      <c r="AT72" s="22">
        <v>65</v>
      </c>
      <c r="AU72" s="57" t="s">
        <v>131</v>
      </c>
      <c r="AV72" s="4">
        <v>94</v>
      </c>
      <c r="AY72" s="22">
        <v>65</v>
      </c>
      <c r="AZ72" s="57" t="s">
        <v>48</v>
      </c>
      <c r="BA72" s="4">
        <v>102</v>
      </c>
      <c r="BC72" s="22">
        <v>65</v>
      </c>
      <c r="BD72" s="57" t="s">
        <v>4</v>
      </c>
      <c r="BE72" s="4">
        <v>126</v>
      </c>
      <c r="BG72" s="22">
        <v>65</v>
      </c>
      <c r="BH72" s="57" t="s">
        <v>66</v>
      </c>
      <c r="BI72" s="9">
        <v>132</v>
      </c>
      <c r="BK72" s="22">
        <v>65</v>
      </c>
      <c r="BL72" s="57" t="s">
        <v>31</v>
      </c>
      <c r="BM72" s="9">
        <v>138</v>
      </c>
    </row>
    <row r="73" spans="1:65" ht="15" x14ac:dyDescent="0.25">
      <c r="A73" s="22">
        <v>66</v>
      </c>
      <c r="B73" s="57" t="s">
        <v>56</v>
      </c>
      <c r="C73" s="97">
        <v>20</v>
      </c>
      <c r="D73" s="23">
        <v>41</v>
      </c>
      <c r="E73" s="23">
        <v>10</v>
      </c>
      <c r="F73" s="32">
        <v>10</v>
      </c>
      <c r="G73" s="23">
        <v>10</v>
      </c>
      <c r="H73" s="23">
        <v>10</v>
      </c>
      <c r="I73" s="23">
        <v>46</v>
      </c>
      <c r="J73" s="23">
        <v>0</v>
      </c>
      <c r="K73" s="23">
        <v>10</v>
      </c>
      <c r="L73" s="23">
        <v>0</v>
      </c>
      <c r="M73" s="23">
        <v>0</v>
      </c>
      <c r="N73" s="23">
        <v>0</v>
      </c>
      <c r="O73" s="34">
        <v>0</v>
      </c>
      <c r="P73" s="28">
        <f t="shared" si="4"/>
        <v>137</v>
      </c>
      <c r="Q73" s="29">
        <f t="shared" si="5"/>
        <v>137</v>
      </c>
      <c r="R73" s="51"/>
      <c r="S73" s="51"/>
      <c r="U73" s="22">
        <v>66</v>
      </c>
      <c r="V73" s="41" t="s">
        <v>54</v>
      </c>
      <c r="W73" s="4">
        <v>106</v>
      </c>
      <c r="Y73" s="22">
        <v>66</v>
      </c>
      <c r="Z73" s="57" t="s">
        <v>127</v>
      </c>
      <c r="AA73" s="4">
        <v>10</v>
      </c>
      <c r="AC73" s="22">
        <v>70</v>
      </c>
      <c r="AD73" s="57" t="s">
        <v>10</v>
      </c>
      <c r="AE73" s="4">
        <v>42</v>
      </c>
      <c r="AG73" s="22">
        <v>66</v>
      </c>
      <c r="AH73" s="57" t="s">
        <v>98</v>
      </c>
      <c r="AI73" s="4">
        <v>53</v>
      </c>
      <c r="AK73" s="22">
        <v>66</v>
      </c>
      <c r="AL73" s="57" t="s">
        <v>54</v>
      </c>
      <c r="AM73" s="9">
        <v>60</v>
      </c>
      <c r="AP73" s="22">
        <v>66</v>
      </c>
      <c r="AQ73" s="57" t="s">
        <v>82</v>
      </c>
      <c r="AR73" s="4">
        <v>66</v>
      </c>
      <c r="AT73" s="22">
        <v>66</v>
      </c>
      <c r="AU73" s="57" t="s">
        <v>91</v>
      </c>
      <c r="AV73" s="4">
        <v>88</v>
      </c>
      <c r="AY73" s="22">
        <v>66</v>
      </c>
      <c r="AZ73" s="57" t="s">
        <v>82</v>
      </c>
      <c r="BA73" s="4">
        <v>100</v>
      </c>
      <c r="BC73" s="22">
        <v>66</v>
      </c>
      <c r="BD73" s="57" t="s">
        <v>59</v>
      </c>
      <c r="BE73" s="4">
        <v>125</v>
      </c>
      <c r="BG73" s="22">
        <v>66</v>
      </c>
      <c r="BH73" s="57" t="s">
        <v>38</v>
      </c>
      <c r="BI73" s="9">
        <v>129</v>
      </c>
      <c r="BK73" s="22">
        <v>66</v>
      </c>
      <c r="BL73" s="57" t="s">
        <v>56</v>
      </c>
      <c r="BM73" s="9">
        <v>137</v>
      </c>
    </row>
    <row r="74" spans="1:65" ht="15" x14ac:dyDescent="0.25">
      <c r="A74" s="22">
        <v>67</v>
      </c>
      <c r="B74" s="57" t="s">
        <v>59</v>
      </c>
      <c r="C74" s="97">
        <v>38</v>
      </c>
      <c r="D74" s="23">
        <v>41</v>
      </c>
      <c r="E74" s="23">
        <v>34</v>
      </c>
      <c r="F74" s="32">
        <v>0</v>
      </c>
      <c r="G74" s="23">
        <v>17</v>
      </c>
      <c r="H74" s="23">
        <v>10</v>
      </c>
      <c r="I74" s="23">
        <v>0</v>
      </c>
      <c r="J74" s="23">
        <v>0</v>
      </c>
      <c r="K74" s="23">
        <v>13</v>
      </c>
      <c r="L74" s="23">
        <v>10</v>
      </c>
      <c r="M74" s="23">
        <v>0</v>
      </c>
      <c r="N74" s="23">
        <v>0</v>
      </c>
      <c r="O74" s="34">
        <v>10</v>
      </c>
      <c r="P74" s="28">
        <f t="shared" si="4"/>
        <v>135</v>
      </c>
      <c r="Q74" s="29">
        <f t="shared" si="5"/>
        <v>135</v>
      </c>
      <c r="R74" s="51"/>
      <c r="S74" s="51"/>
      <c r="U74" s="22">
        <v>67</v>
      </c>
      <c r="V74" s="41" t="s">
        <v>95</v>
      </c>
      <c r="W74" s="4">
        <v>97</v>
      </c>
      <c r="Y74" s="22">
        <v>67</v>
      </c>
      <c r="Z74" s="57" t="s">
        <v>98</v>
      </c>
      <c r="AA74" s="4">
        <v>10</v>
      </c>
      <c r="AC74" s="22">
        <v>62</v>
      </c>
      <c r="AD74" s="57" t="s">
        <v>66</v>
      </c>
      <c r="AE74" s="4">
        <v>42</v>
      </c>
      <c r="AG74" s="22">
        <v>67</v>
      </c>
      <c r="AH74" s="57" t="s">
        <v>19</v>
      </c>
      <c r="AI74" s="4">
        <v>50</v>
      </c>
      <c r="AK74" s="22">
        <v>67</v>
      </c>
      <c r="AL74" s="57" t="s">
        <v>80</v>
      </c>
      <c r="AM74" s="9">
        <v>58</v>
      </c>
      <c r="AP74" s="22">
        <v>67</v>
      </c>
      <c r="AQ74" s="57" t="s">
        <v>98</v>
      </c>
      <c r="AR74" s="4">
        <v>65</v>
      </c>
      <c r="AT74" s="22">
        <v>67</v>
      </c>
      <c r="AU74" s="57" t="s">
        <v>82</v>
      </c>
      <c r="AV74" s="4">
        <v>76</v>
      </c>
      <c r="AY74" s="22">
        <v>67</v>
      </c>
      <c r="AZ74" s="57" t="s">
        <v>53</v>
      </c>
      <c r="BA74" s="4">
        <v>98</v>
      </c>
      <c r="BC74" s="22">
        <v>67</v>
      </c>
      <c r="BD74" s="57" t="s">
        <v>45</v>
      </c>
      <c r="BE74" s="4">
        <v>122</v>
      </c>
      <c r="BG74" s="22">
        <v>67</v>
      </c>
      <c r="BH74" s="57" t="s">
        <v>31</v>
      </c>
      <c r="BI74" s="9">
        <v>128</v>
      </c>
      <c r="BK74" s="22">
        <v>67</v>
      </c>
      <c r="BL74" s="57" t="s">
        <v>59</v>
      </c>
      <c r="BM74" s="9">
        <v>135</v>
      </c>
    </row>
    <row r="75" spans="1:65" ht="15" x14ac:dyDescent="0.25">
      <c r="A75" s="22">
        <v>68</v>
      </c>
      <c r="B75" s="57" t="s">
        <v>66</v>
      </c>
      <c r="C75" s="97">
        <v>50</v>
      </c>
      <c r="D75" s="23">
        <v>0</v>
      </c>
      <c r="E75" s="30">
        <v>22</v>
      </c>
      <c r="F75" s="30">
        <v>10</v>
      </c>
      <c r="G75" s="23">
        <v>10</v>
      </c>
      <c r="H75" s="23">
        <v>56</v>
      </c>
      <c r="I75" s="23">
        <v>0</v>
      </c>
      <c r="J75" s="23">
        <v>34</v>
      </c>
      <c r="K75" s="23">
        <v>0</v>
      </c>
      <c r="L75" s="23">
        <v>0</v>
      </c>
      <c r="M75" s="23">
        <v>0</v>
      </c>
      <c r="N75" s="23">
        <v>0</v>
      </c>
      <c r="O75" s="34">
        <v>0</v>
      </c>
      <c r="P75" s="28">
        <f t="shared" si="4"/>
        <v>132</v>
      </c>
      <c r="Q75" s="29">
        <f t="shared" si="5"/>
        <v>132</v>
      </c>
      <c r="R75" s="51"/>
      <c r="S75" s="51"/>
      <c r="U75" s="22">
        <v>68</v>
      </c>
      <c r="V75" s="41" t="s">
        <v>56</v>
      </c>
      <c r="W75" s="4">
        <v>95</v>
      </c>
      <c r="Y75" s="22">
        <v>68</v>
      </c>
      <c r="Z75" s="57" t="s">
        <v>89</v>
      </c>
      <c r="AA75" s="4">
        <v>10</v>
      </c>
      <c r="AC75" s="22">
        <v>63</v>
      </c>
      <c r="AD75" s="57" t="s">
        <v>81</v>
      </c>
      <c r="AE75" s="4">
        <v>34</v>
      </c>
      <c r="AG75" s="22">
        <v>68</v>
      </c>
      <c r="AH75" s="57" t="s">
        <v>81</v>
      </c>
      <c r="AI75" s="4">
        <v>44</v>
      </c>
      <c r="AK75" s="22">
        <v>68</v>
      </c>
      <c r="AL75" s="57" t="s">
        <v>48</v>
      </c>
      <c r="AM75" s="9">
        <v>58</v>
      </c>
      <c r="AP75" s="22">
        <v>68</v>
      </c>
      <c r="AQ75" s="57" t="s">
        <v>61</v>
      </c>
      <c r="AR75" s="4">
        <v>65</v>
      </c>
      <c r="AT75" s="22">
        <v>68</v>
      </c>
      <c r="AU75" s="57" t="s">
        <v>129</v>
      </c>
      <c r="AV75" s="4">
        <v>71</v>
      </c>
      <c r="AY75" s="22">
        <v>68</v>
      </c>
      <c r="AZ75" s="57" t="s">
        <v>19</v>
      </c>
      <c r="BA75" s="4">
        <v>92</v>
      </c>
      <c r="BC75" s="22">
        <v>68</v>
      </c>
      <c r="BD75" s="57" t="s">
        <v>73</v>
      </c>
      <c r="BE75" s="4">
        <v>117</v>
      </c>
      <c r="BG75" s="22">
        <v>68</v>
      </c>
      <c r="BH75" s="57" t="s">
        <v>59</v>
      </c>
      <c r="BI75" s="9">
        <v>125</v>
      </c>
      <c r="BK75" s="22">
        <v>68</v>
      </c>
      <c r="BL75" s="57" t="s">
        <v>66</v>
      </c>
      <c r="BM75" s="9">
        <v>132</v>
      </c>
    </row>
    <row r="76" spans="1:65" ht="15" x14ac:dyDescent="0.25">
      <c r="A76" s="22">
        <v>69</v>
      </c>
      <c r="B76" s="57" t="s">
        <v>38</v>
      </c>
      <c r="C76" s="97">
        <v>55</v>
      </c>
      <c r="D76" s="23">
        <v>10</v>
      </c>
      <c r="E76" s="23">
        <v>0</v>
      </c>
      <c r="F76" s="32">
        <v>0</v>
      </c>
      <c r="G76" s="23">
        <v>0</v>
      </c>
      <c r="H76" s="23">
        <v>0</v>
      </c>
      <c r="I76" s="23">
        <v>0</v>
      </c>
      <c r="J76" s="23">
        <v>0</v>
      </c>
      <c r="K76" s="23">
        <v>10</v>
      </c>
      <c r="L76" s="23">
        <v>50</v>
      </c>
      <c r="M76" s="23">
        <v>59</v>
      </c>
      <c r="N76" s="23">
        <v>0</v>
      </c>
      <c r="O76" s="34">
        <v>0</v>
      </c>
      <c r="P76" s="28">
        <f t="shared" si="4"/>
        <v>129</v>
      </c>
      <c r="Q76" s="29">
        <f t="shared" si="5"/>
        <v>129</v>
      </c>
      <c r="R76" s="51"/>
      <c r="S76" s="51"/>
      <c r="U76" s="22">
        <v>69</v>
      </c>
      <c r="V76" s="41" t="s">
        <v>45</v>
      </c>
      <c r="W76" s="4">
        <v>94</v>
      </c>
      <c r="Y76" s="22">
        <v>69</v>
      </c>
      <c r="Z76" s="57" t="s">
        <v>60</v>
      </c>
      <c r="AA76" s="4">
        <v>10</v>
      </c>
      <c r="AC76" s="22">
        <v>98</v>
      </c>
      <c r="AD76" s="57" t="s">
        <v>73</v>
      </c>
      <c r="AE76" s="4">
        <v>33</v>
      </c>
      <c r="AG76" s="22">
        <v>69</v>
      </c>
      <c r="AH76" s="57" t="s">
        <v>10</v>
      </c>
      <c r="AI76" s="4">
        <v>42</v>
      </c>
      <c r="AK76" s="22">
        <v>69</v>
      </c>
      <c r="AL76" s="57" t="s">
        <v>19</v>
      </c>
      <c r="AM76" s="9">
        <v>50</v>
      </c>
      <c r="AP76" s="22">
        <v>69</v>
      </c>
      <c r="AQ76" s="57" t="s">
        <v>19</v>
      </c>
      <c r="AR76" s="4">
        <v>60</v>
      </c>
      <c r="AT76" s="22">
        <v>69</v>
      </c>
      <c r="AU76" s="57" t="s">
        <v>89</v>
      </c>
      <c r="AV76" s="4">
        <v>69</v>
      </c>
      <c r="AY76" s="22">
        <v>69</v>
      </c>
      <c r="AZ76" s="57" t="s">
        <v>91</v>
      </c>
      <c r="BA76" s="4">
        <v>88</v>
      </c>
      <c r="BC76" s="22">
        <v>69</v>
      </c>
      <c r="BD76" s="57" t="s">
        <v>14</v>
      </c>
      <c r="BE76" s="4">
        <v>116</v>
      </c>
      <c r="BG76" s="22">
        <v>69</v>
      </c>
      <c r="BH76" s="57" t="s">
        <v>45</v>
      </c>
      <c r="BI76" s="9">
        <v>122</v>
      </c>
      <c r="BK76" s="22">
        <v>69</v>
      </c>
      <c r="BL76" s="57" t="s">
        <v>38</v>
      </c>
      <c r="BM76" s="9">
        <v>129</v>
      </c>
    </row>
    <row r="77" spans="1:65" ht="15" x14ac:dyDescent="0.25">
      <c r="A77" s="22">
        <v>70</v>
      </c>
      <c r="B77" s="57" t="s">
        <v>45</v>
      </c>
      <c r="C77" s="97">
        <v>78</v>
      </c>
      <c r="D77" s="23">
        <v>0</v>
      </c>
      <c r="E77" s="23">
        <v>10</v>
      </c>
      <c r="F77" s="32">
        <v>10</v>
      </c>
      <c r="G77" s="23">
        <v>10</v>
      </c>
      <c r="H77" s="23">
        <v>10</v>
      </c>
      <c r="I77" s="23">
        <v>0</v>
      </c>
      <c r="J77" s="23">
        <v>82</v>
      </c>
      <c r="K77" s="23">
        <v>0</v>
      </c>
      <c r="L77" s="23">
        <v>0</v>
      </c>
      <c r="M77" s="23">
        <v>0</v>
      </c>
      <c r="N77" s="23">
        <v>0</v>
      </c>
      <c r="O77" s="34">
        <v>0</v>
      </c>
      <c r="P77" s="28">
        <f t="shared" si="4"/>
        <v>122</v>
      </c>
      <c r="Q77" s="29">
        <f t="shared" si="5"/>
        <v>122</v>
      </c>
      <c r="R77" s="51"/>
      <c r="S77" s="51"/>
      <c r="U77" s="22">
        <v>70</v>
      </c>
      <c r="V77" s="41" t="s">
        <v>82</v>
      </c>
      <c r="W77" s="4">
        <v>92</v>
      </c>
      <c r="Y77" s="22">
        <v>70</v>
      </c>
      <c r="Z77" s="57" t="s">
        <v>10</v>
      </c>
      <c r="AA77" s="4">
        <v>10</v>
      </c>
      <c r="AC77" s="22">
        <v>66</v>
      </c>
      <c r="AD77" s="57" t="s">
        <v>72</v>
      </c>
      <c r="AE77" s="4">
        <v>30</v>
      </c>
      <c r="AG77" s="22">
        <v>70</v>
      </c>
      <c r="AH77" s="57" t="s">
        <v>72</v>
      </c>
      <c r="AI77" s="4">
        <v>40</v>
      </c>
      <c r="AK77" s="22">
        <v>70</v>
      </c>
      <c r="AL77" s="57" t="s">
        <v>72</v>
      </c>
      <c r="AM77" s="9">
        <v>50</v>
      </c>
      <c r="AP77" s="22">
        <v>70</v>
      </c>
      <c r="AQ77" s="57" t="s">
        <v>54</v>
      </c>
      <c r="AR77" s="4">
        <v>60</v>
      </c>
      <c r="AT77" s="22">
        <v>70</v>
      </c>
      <c r="AU77" s="57" t="s">
        <v>48</v>
      </c>
      <c r="AV77" s="4">
        <v>68</v>
      </c>
      <c r="AY77" s="22">
        <v>70</v>
      </c>
      <c r="AZ77" s="57" t="s">
        <v>129</v>
      </c>
      <c r="BA77" s="4">
        <v>81</v>
      </c>
      <c r="BC77" s="22">
        <v>70</v>
      </c>
      <c r="BD77" s="57" t="s">
        <v>81</v>
      </c>
      <c r="BE77" s="4">
        <v>112</v>
      </c>
      <c r="BG77" s="22">
        <v>70</v>
      </c>
      <c r="BH77" s="57" t="s">
        <v>73</v>
      </c>
      <c r="BI77" s="9">
        <v>117</v>
      </c>
      <c r="BK77" s="22">
        <v>70</v>
      </c>
      <c r="BL77" s="57" t="s">
        <v>45</v>
      </c>
      <c r="BM77" s="9">
        <v>122</v>
      </c>
    </row>
    <row r="78" spans="1:65" ht="15" x14ac:dyDescent="0.25">
      <c r="A78" s="22">
        <v>71</v>
      </c>
      <c r="B78" s="57" t="s">
        <v>73</v>
      </c>
      <c r="C78" s="97">
        <v>40</v>
      </c>
      <c r="D78" s="23">
        <v>0</v>
      </c>
      <c r="E78" s="23">
        <v>0</v>
      </c>
      <c r="F78" s="32">
        <v>0</v>
      </c>
      <c r="G78" s="23">
        <v>33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84</v>
      </c>
      <c r="N78" s="23">
        <v>0</v>
      </c>
      <c r="O78" s="34">
        <v>0</v>
      </c>
      <c r="P78" s="28">
        <f t="shared" si="4"/>
        <v>117</v>
      </c>
      <c r="Q78" s="29">
        <f t="shared" si="5"/>
        <v>117</v>
      </c>
      <c r="R78" s="51"/>
      <c r="S78" s="51"/>
      <c r="U78" s="22">
        <v>71</v>
      </c>
      <c r="V78" s="41" t="s">
        <v>31</v>
      </c>
      <c r="W78" s="4">
        <v>90</v>
      </c>
      <c r="Y78" s="22">
        <v>71</v>
      </c>
      <c r="Z78" s="57" t="s">
        <v>38</v>
      </c>
      <c r="AA78" s="4">
        <v>10</v>
      </c>
      <c r="AC78" s="22">
        <v>67</v>
      </c>
      <c r="AD78" s="57" t="s">
        <v>80</v>
      </c>
      <c r="AE78" s="4">
        <v>30</v>
      </c>
      <c r="AG78" s="22">
        <v>71</v>
      </c>
      <c r="AH78" s="57" t="s">
        <v>80</v>
      </c>
      <c r="AI78" s="4">
        <v>40</v>
      </c>
      <c r="AK78" s="22">
        <v>71</v>
      </c>
      <c r="AL78" s="57" t="s">
        <v>89</v>
      </c>
      <c r="AM78" s="9">
        <v>48</v>
      </c>
      <c r="AP78" s="22">
        <v>71</v>
      </c>
      <c r="AQ78" s="57" t="s">
        <v>48</v>
      </c>
      <c r="AR78" s="4">
        <v>58</v>
      </c>
      <c r="AT78" s="22">
        <v>71</v>
      </c>
      <c r="AU78" s="57" t="s">
        <v>61</v>
      </c>
      <c r="AV78" s="4">
        <v>65</v>
      </c>
      <c r="AY78" s="22">
        <v>71</v>
      </c>
      <c r="AZ78" s="57" t="s">
        <v>89</v>
      </c>
      <c r="BA78" s="4">
        <v>79</v>
      </c>
      <c r="BC78" s="22">
        <v>71</v>
      </c>
      <c r="BD78" s="57" t="s">
        <v>61</v>
      </c>
      <c r="BE78" s="4">
        <v>106</v>
      </c>
      <c r="BG78" s="22">
        <v>71</v>
      </c>
      <c r="BH78" s="57" t="s">
        <v>14</v>
      </c>
      <c r="BI78" s="9">
        <v>116</v>
      </c>
      <c r="BK78" s="22">
        <v>71</v>
      </c>
      <c r="BL78" s="57" t="s">
        <v>73</v>
      </c>
      <c r="BM78" s="9">
        <v>117</v>
      </c>
    </row>
    <row r="79" spans="1:65" ht="15" x14ac:dyDescent="0.25">
      <c r="A79" s="22">
        <v>72</v>
      </c>
      <c r="B79" s="57" t="s">
        <v>81</v>
      </c>
      <c r="C79" s="97">
        <v>125</v>
      </c>
      <c r="D79" s="23">
        <v>14</v>
      </c>
      <c r="E79" s="23">
        <v>10</v>
      </c>
      <c r="F79" s="32">
        <v>0</v>
      </c>
      <c r="G79" s="23">
        <v>10</v>
      </c>
      <c r="H79" s="23">
        <v>10</v>
      </c>
      <c r="I79" s="23">
        <v>26</v>
      </c>
      <c r="J79" s="23">
        <v>22</v>
      </c>
      <c r="K79" s="23">
        <v>10</v>
      </c>
      <c r="L79" s="23">
        <v>10</v>
      </c>
      <c r="M79" s="23">
        <v>0</v>
      </c>
      <c r="N79" s="23">
        <v>0</v>
      </c>
      <c r="O79" s="34">
        <v>0</v>
      </c>
      <c r="P79" s="28">
        <f t="shared" si="4"/>
        <v>112</v>
      </c>
      <c r="Q79" s="29">
        <f t="shared" si="5"/>
        <v>112</v>
      </c>
      <c r="R79" s="51"/>
      <c r="S79" s="51"/>
      <c r="U79" s="22">
        <v>72</v>
      </c>
      <c r="V79" s="41" t="s">
        <v>48</v>
      </c>
      <c r="W79" s="4">
        <v>82</v>
      </c>
      <c r="Y79" s="22">
        <v>72</v>
      </c>
      <c r="Z79" s="57" t="s">
        <v>79</v>
      </c>
      <c r="AA79" s="4">
        <v>10</v>
      </c>
      <c r="AC79" s="22">
        <v>71</v>
      </c>
      <c r="AD79" s="57" t="s">
        <v>45</v>
      </c>
      <c r="AE79" s="4">
        <v>30</v>
      </c>
      <c r="AG79" s="22">
        <v>72</v>
      </c>
      <c r="AH79" s="57" t="s">
        <v>45</v>
      </c>
      <c r="AI79" s="4">
        <v>40</v>
      </c>
      <c r="AK79" s="22">
        <v>72</v>
      </c>
      <c r="AL79" s="57" t="s">
        <v>93</v>
      </c>
      <c r="AM79" s="9">
        <v>48</v>
      </c>
      <c r="AP79" s="22">
        <v>72</v>
      </c>
      <c r="AQ79" s="57" t="s">
        <v>10</v>
      </c>
      <c r="AR79" s="4">
        <v>52</v>
      </c>
      <c r="AT79" s="22">
        <v>72</v>
      </c>
      <c r="AU79" s="57" t="s">
        <v>10</v>
      </c>
      <c r="AV79" s="4">
        <v>62</v>
      </c>
      <c r="AY79" s="22">
        <v>72</v>
      </c>
      <c r="AZ79" s="57" t="s">
        <v>61</v>
      </c>
      <c r="BA79" s="4">
        <v>75</v>
      </c>
      <c r="BC79" s="22">
        <v>72</v>
      </c>
      <c r="BD79" s="57" t="s">
        <v>48</v>
      </c>
      <c r="BE79" s="4">
        <v>102</v>
      </c>
      <c r="BG79" s="22">
        <v>72</v>
      </c>
      <c r="BH79" s="57" t="s">
        <v>81</v>
      </c>
      <c r="BI79" s="9">
        <v>112</v>
      </c>
      <c r="BK79" s="22">
        <v>72</v>
      </c>
      <c r="BL79" s="57" t="s">
        <v>81</v>
      </c>
      <c r="BM79" s="9">
        <v>112</v>
      </c>
    </row>
    <row r="80" spans="1:65" ht="15" x14ac:dyDescent="0.25">
      <c r="A80" s="22">
        <v>73</v>
      </c>
      <c r="B80" s="57" t="s">
        <v>71</v>
      </c>
      <c r="C80" s="97">
        <v>30</v>
      </c>
      <c r="D80" s="23">
        <v>0</v>
      </c>
      <c r="E80" s="23">
        <v>0</v>
      </c>
      <c r="F80" s="32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62</v>
      </c>
      <c r="N80" s="23">
        <v>0</v>
      </c>
      <c r="O80" s="34">
        <v>44</v>
      </c>
      <c r="P80" s="28">
        <f t="shared" si="4"/>
        <v>106</v>
      </c>
      <c r="Q80" s="29">
        <f t="shared" si="5"/>
        <v>106</v>
      </c>
      <c r="R80" s="51"/>
      <c r="S80" s="51"/>
      <c r="U80" s="22">
        <v>73</v>
      </c>
      <c r="V80" s="41" t="s">
        <v>40</v>
      </c>
      <c r="W80" s="4">
        <v>81</v>
      </c>
      <c r="Y80" s="22">
        <v>73</v>
      </c>
      <c r="Z80" s="57" t="s">
        <v>42</v>
      </c>
      <c r="AA80" s="4">
        <v>10</v>
      </c>
      <c r="AC80" s="22">
        <v>72</v>
      </c>
      <c r="AD80" s="57" t="s">
        <v>93</v>
      </c>
      <c r="AE80" s="4">
        <v>30</v>
      </c>
      <c r="AG80" s="22">
        <v>73</v>
      </c>
      <c r="AH80" s="57" t="s">
        <v>39</v>
      </c>
      <c r="AI80" s="4">
        <v>40</v>
      </c>
      <c r="AK80" s="22">
        <v>73</v>
      </c>
      <c r="AL80" s="57" t="s">
        <v>10</v>
      </c>
      <c r="AM80" s="9">
        <v>42</v>
      </c>
      <c r="AP80" s="22">
        <v>73</v>
      </c>
      <c r="AQ80" s="57" t="s">
        <v>72</v>
      </c>
      <c r="AR80" s="4">
        <v>50</v>
      </c>
      <c r="AT80" s="22">
        <v>73</v>
      </c>
      <c r="AU80" s="57" t="s">
        <v>19</v>
      </c>
      <c r="AV80" s="4">
        <v>60</v>
      </c>
      <c r="AY80" s="22">
        <v>73</v>
      </c>
      <c r="AZ80" s="57" t="s">
        <v>10</v>
      </c>
      <c r="BA80" s="4">
        <v>72</v>
      </c>
      <c r="BC80" s="22">
        <v>73</v>
      </c>
      <c r="BD80" s="57" t="s">
        <v>91</v>
      </c>
      <c r="BE80" s="4">
        <v>98</v>
      </c>
      <c r="BG80" s="22">
        <v>73</v>
      </c>
      <c r="BH80" s="57" t="s">
        <v>91</v>
      </c>
      <c r="BI80" s="9">
        <v>98</v>
      </c>
      <c r="BK80" s="22">
        <v>73</v>
      </c>
      <c r="BL80" s="57" t="s">
        <v>71</v>
      </c>
      <c r="BM80" s="9">
        <v>106</v>
      </c>
    </row>
    <row r="81" spans="1:65" ht="15" x14ac:dyDescent="0.25">
      <c r="A81" s="22">
        <v>74</v>
      </c>
      <c r="B81" s="57" t="s">
        <v>19</v>
      </c>
      <c r="C81" s="97">
        <v>140</v>
      </c>
      <c r="D81" s="23">
        <v>10</v>
      </c>
      <c r="E81" s="23">
        <v>0</v>
      </c>
      <c r="F81" s="32">
        <v>0</v>
      </c>
      <c r="G81" s="23">
        <v>40</v>
      </c>
      <c r="H81" s="23">
        <v>0</v>
      </c>
      <c r="I81" s="23">
        <v>0</v>
      </c>
      <c r="J81" s="23">
        <v>10</v>
      </c>
      <c r="K81" s="23">
        <v>0</v>
      </c>
      <c r="L81" s="23">
        <v>32</v>
      </c>
      <c r="M81" s="23">
        <v>0</v>
      </c>
      <c r="N81" s="23">
        <v>0</v>
      </c>
      <c r="O81" s="34">
        <v>10</v>
      </c>
      <c r="P81" s="28">
        <f t="shared" si="4"/>
        <v>102</v>
      </c>
      <c r="Q81" s="29">
        <f t="shared" si="5"/>
        <v>102</v>
      </c>
      <c r="R81" s="51"/>
      <c r="S81" s="51"/>
      <c r="U81" s="22">
        <v>74</v>
      </c>
      <c r="V81" s="41" t="s">
        <v>35</v>
      </c>
      <c r="W81" s="4">
        <v>76</v>
      </c>
      <c r="Y81" s="22">
        <v>74</v>
      </c>
      <c r="Z81" s="57" t="s">
        <v>19</v>
      </c>
      <c r="AA81" s="4">
        <v>10</v>
      </c>
      <c r="AC81" s="22">
        <v>97</v>
      </c>
      <c r="AD81" s="57" t="s">
        <v>14</v>
      </c>
      <c r="AE81" s="4">
        <v>30</v>
      </c>
      <c r="AG81" s="22">
        <v>74</v>
      </c>
      <c r="AH81" s="57" t="s">
        <v>152</v>
      </c>
      <c r="AI81" s="4">
        <v>34</v>
      </c>
      <c r="AK81" s="22">
        <v>74</v>
      </c>
      <c r="AL81" s="57" t="s">
        <v>45</v>
      </c>
      <c r="AM81" s="9">
        <v>40</v>
      </c>
      <c r="AP81" s="22">
        <v>74</v>
      </c>
      <c r="AQ81" s="57" t="s">
        <v>127</v>
      </c>
      <c r="AR81" s="4">
        <v>48</v>
      </c>
      <c r="AT81" s="22">
        <v>74</v>
      </c>
      <c r="AU81" s="57" t="s">
        <v>72</v>
      </c>
      <c r="AV81" s="4">
        <v>60</v>
      </c>
      <c r="AY81" s="22">
        <v>74</v>
      </c>
      <c r="AZ81" s="57" t="s">
        <v>38</v>
      </c>
      <c r="BA81" s="4">
        <v>70</v>
      </c>
      <c r="BC81" s="22">
        <v>74</v>
      </c>
      <c r="BD81" s="57" t="s">
        <v>19</v>
      </c>
      <c r="BE81" s="4">
        <v>92</v>
      </c>
      <c r="BG81" s="22">
        <v>74</v>
      </c>
      <c r="BH81" s="57" t="s">
        <v>19</v>
      </c>
      <c r="BI81" s="9">
        <v>92</v>
      </c>
      <c r="BK81" s="22">
        <v>74</v>
      </c>
      <c r="BL81" s="57" t="s">
        <v>19</v>
      </c>
      <c r="BM81" s="9">
        <v>102</v>
      </c>
    </row>
    <row r="82" spans="1:65" ht="15" x14ac:dyDescent="0.25">
      <c r="A82" s="22">
        <v>75</v>
      </c>
      <c r="B82" s="57" t="s">
        <v>91</v>
      </c>
      <c r="C82" s="97">
        <v>107</v>
      </c>
      <c r="D82" s="23">
        <v>0</v>
      </c>
      <c r="E82" s="23">
        <v>0</v>
      </c>
      <c r="F82" s="32">
        <v>10</v>
      </c>
      <c r="G82" s="23">
        <v>10</v>
      </c>
      <c r="H82" s="23">
        <v>44</v>
      </c>
      <c r="I82" s="23">
        <v>0</v>
      </c>
      <c r="J82" s="23">
        <v>24</v>
      </c>
      <c r="K82" s="23">
        <v>0</v>
      </c>
      <c r="L82" s="23">
        <v>0</v>
      </c>
      <c r="M82" s="23">
        <v>10</v>
      </c>
      <c r="N82" s="23">
        <v>0</v>
      </c>
      <c r="O82" s="34">
        <v>0</v>
      </c>
      <c r="P82" s="28">
        <f t="shared" si="4"/>
        <v>98</v>
      </c>
      <c r="Q82" s="29">
        <f t="shared" si="5"/>
        <v>98</v>
      </c>
      <c r="R82" s="51"/>
      <c r="S82" s="51"/>
      <c r="U82" s="22">
        <v>75</v>
      </c>
      <c r="V82" s="41" t="s">
        <v>89</v>
      </c>
      <c r="W82" s="4">
        <v>72</v>
      </c>
      <c r="Y82" s="22">
        <v>75</v>
      </c>
      <c r="Z82" s="57" t="s">
        <v>45</v>
      </c>
      <c r="AA82" s="4">
        <v>10</v>
      </c>
      <c r="AC82" s="22">
        <v>73</v>
      </c>
      <c r="AD82" s="57" t="s">
        <v>39</v>
      </c>
      <c r="AE82" s="4">
        <v>30</v>
      </c>
      <c r="AG82" s="22">
        <v>75</v>
      </c>
      <c r="AH82" s="57" t="s">
        <v>73</v>
      </c>
      <c r="AI82" s="4">
        <v>33</v>
      </c>
      <c r="AK82" s="22">
        <v>75</v>
      </c>
      <c r="AL82" s="57" t="s">
        <v>39</v>
      </c>
      <c r="AM82" s="9">
        <v>40</v>
      </c>
      <c r="AP82" s="22">
        <v>75</v>
      </c>
      <c r="AQ82" s="57" t="s">
        <v>89</v>
      </c>
      <c r="AR82" s="4">
        <v>48</v>
      </c>
      <c r="AT82" s="22">
        <v>75</v>
      </c>
      <c r="AU82" s="57" t="s">
        <v>127</v>
      </c>
      <c r="AV82" s="4">
        <v>58</v>
      </c>
      <c r="AY82" s="22">
        <v>75</v>
      </c>
      <c r="AZ82" s="57" t="s">
        <v>72</v>
      </c>
      <c r="BA82" s="4">
        <v>70</v>
      </c>
      <c r="BC82" s="22">
        <v>75</v>
      </c>
      <c r="BD82" s="57" t="s">
        <v>72</v>
      </c>
      <c r="BE82" s="4">
        <v>81</v>
      </c>
      <c r="BG82" s="22">
        <v>75</v>
      </c>
      <c r="BH82" s="57" t="s">
        <v>72</v>
      </c>
      <c r="BI82" s="9">
        <v>81</v>
      </c>
      <c r="BK82" s="22">
        <v>75</v>
      </c>
      <c r="BL82" s="57" t="s">
        <v>91</v>
      </c>
      <c r="BM82" s="9">
        <v>98</v>
      </c>
    </row>
    <row r="83" spans="1:65" ht="15" x14ac:dyDescent="0.25">
      <c r="A83" s="22">
        <v>76</v>
      </c>
      <c r="B83" s="57" t="s">
        <v>89</v>
      </c>
      <c r="C83" s="97">
        <v>30</v>
      </c>
      <c r="D83" s="23">
        <v>0</v>
      </c>
      <c r="E83" s="24">
        <v>10</v>
      </c>
      <c r="F83" s="32">
        <v>10</v>
      </c>
      <c r="G83" s="23">
        <v>0</v>
      </c>
      <c r="H83" s="23">
        <v>10</v>
      </c>
      <c r="I83" s="23">
        <v>18</v>
      </c>
      <c r="J83" s="23">
        <v>0</v>
      </c>
      <c r="K83" s="23">
        <v>21</v>
      </c>
      <c r="L83" s="23">
        <v>10</v>
      </c>
      <c r="M83" s="23">
        <v>0</v>
      </c>
      <c r="N83" s="23">
        <v>0</v>
      </c>
      <c r="O83" s="34">
        <v>10</v>
      </c>
      <c r="P83" s="28">
        <f t="shared" si="4"/>
        <v>89</v>
      </c>
      <c r="Q83" s="29">
        <f t="shared" si="5"/>
        <v>89</v>
      </c>
      <c r="R83" s="51"/>
      <c r="S83" s="51"/>
      <c r="U83" s="22">
        <v>76</v>
      </c>
      <c r="V83" s="41" t="s">
        <v>34</v>
      </c>
      <c r="W83" s="4">
        <v>60</v>
      </c>
      <c r="Y83" s="22">
        <v>76</v>
      </c>
      <c r="Z83" s="57" t="s">
        <v>155</v>
      </c>
      <c r="AA83" s="4">
        <v>10</v>
      </c>
      <c r="AC83" s="22">
        <v>76</v>
      </c>
      <c r="AD83" s="57" t="s">
        <v>152</v>
      </c>
      <c r="AE83" s="4">
        <v>24</v>
      </c>
      <c r="AG83" s="22">
        <v>76</v>
      </c>
      <c r="AH83" s="57" t="s">
        <v>89</v>
      </c>
      <c r="AI83" s="4">
        <v>30</v>
      </c>
      <c r="AK83" s="22">
        <v>76</v>
      </c>
      <c r="AL83" s="57" t="s">
        <v>127</v>
      </c>
      <c r="AM83" s="9">
        <v>38</v>
      </c>
      <c r="AP83" s="22">
        <v>76</v>
      </c>
      <c r="AQ83" s="57" t="s">
        <v>93</v>
      </c>
      <c r="AR83" s="4">
        <v>48</v>
      </c>
      <c r="AT83" s="22">
        <v>76</v>
      </c>
      <c r="AU83" s="57" t="s">
        <v>39</v>
      </c>
      <c r="AV83" s="4">
        <v>50</v>
      </c>
      <c r="AY83" s="22">
        <v>76</v>
      </c>
      <c r="AZ83" s="57" t="s">
        <v>127</v>
      </c>
      <c r="BA83" s="4">
        <v>68</v>
      </c>
      <c r="BC83" s="22">
        <v>76</v>
      </c>
      <c r="BD83" s="57" t="s">
        <v>129</v>
      </c>
      <c r="BE83" s="4">
        <v>81</v>
      </c>
      <c r="BG83" s="22">
        <v>76</v>
      </c>
      <c r="BH83" s="57" t="s">
        <v>129</v>
      </c>
      <c r="BI83" s="9">
        <v>81</v>
      </c>
      <c r="BK83" s="22">
        <v>76</v>
      </c>
      <c r="BL83" s="57" t="s">
        <v>89</v>
      </c>
      <c r="BM83" s="9">
        <v>89</v>
      </c>
    </row>
    <row r="84" spans="1:65" ht="15" x14ac:dyDescent="0.25">
      <c r="A84" s="22"/>
      <c r="B84" s="57" t="s">
        <v>405</v>
      </c>
      <c r="C84" s="97">
        <v>25</v>
      </c>
      <c r="D84" s="23">
        <v>0</v>
      </c>
      <c r="E84" s="23">
        <v>0</v>
      </c>
      <c r="F84" s="32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10</v>
      </c>
      <c r="M84" s="23">
        <v>31</v>
      </c>
      <c r="N84" s="23">
        <v>0</v>
      </c>
      <c r="O84" s="34">
        <v>44</v>
      </c>
      <c r="P84" s="28">
        <f t="shared" si="4"/>
        <v>85</v>
      </c>
      <c r="Q84" s="29">
        <f t="shared" si="5"/>
        <v>85</v>
      </c>
      <c r="R84" s="51"/>
      <c r="S84" s="51"/>
      <c r="U84" s="22">
        <v>77</v>
      </c>
      <c r="V84" s="41" t="s">
        <v>39</v>
      </c>
      <c r="W84" s="4">
        <v>60</v>
      </c>
      <c r="Y84" s="22">
        <v>77</v>
      </c>
      <c r="Z84" s="57" t="s">
        <v>49</v>
      </c>
      <c r="AA84" s="4">
        <v>10</v>
      </c>
      <c r="AC84" s="22">
        <v>77</v>
      </c>
      <c r="AD84" s="57" t="s">
        <v>127</v>
      </c>
      <c r="AE84" s="4">
        <v>20</v>
      </c>
      <c r="AG84" s="22">
        <v>77</v>
      </c>
      <c r="AH84" s="57" t="s">
        <v>60</v>
      </c>
      <c r="AI84" s="4">
        <v>30</v>
      </c>
      <c r="AK84" s="22">
        <v>77</v>
      </c>
      <c r="AL84" s="57" t="s">
        <v>152</v>
      </c>
      <c r="AM84" s="9">
        <v>34</v>
      </c>
      <c r="AP84" s="22">
        <v>77</v>
      </c>
      <c r="AQ84" s="57" t="s">
        <v>39</v>
      </c>
      <c r="AR84" s="4">
        <v>40</v>
      </c>
      <c r="AT84" s="22">
        <v>77</v>
      </c>
      <c r="AU84" s="57" t="s">
        <v>93</v>
      </c>
      <c r="AV84" s="4">
        <v>48</v>
      </c>
      <c r="AY84" s="22">
        <v>77</v>
      </c>
      <c r="AZ84" s="57" t="s">
        <v>39</v>
      </c>
      <c r="BA84" s="4">
        <v>60</v>
      </c>
      <c r="BC84" s="22">
        <v>77</v>
      </c>
      <c r="BD84" s="57" t="s">
        <v>89</v>
      </c>
      <c r="BE84" s="4">
        <v>79</v>
      </c>
      <c r="BG84" s="22">
        <v>77</v>
      </c>
      <c r="BH84" s="57" t="s">
        <v>89</v>
      </c>
      <c r="BI84" s="9">
        <v>79</v>
      </c>
      <c r="BK84" s="22"/>
      <c r="BL84" s="57" t="s">
        <v>405</v>
      </c>
      <c r="BM84" s="9">
        <v>85</v>
      </c>
    </row>
    <row r="85" spans="1:65" ht="15" x14ac:dyDescent="0.25">
      <c r="A85" s="22">
        <v>75</v>
      </c>
      <c r="B85" s="57" t="s">
        <v>72</v>
      </c>
      <c r="C85" s="97">
        <v>70</v>
      </c>
      <c r="D85" s="23">
        <v>10</v>
      </c>
      <c r="E85" s="23">
        <v>10</v>
      </c>
      <c r="F85" s="32">
        <v>10</v>
      </c>
      <c r="G85" s="23">
        <v>10</v>
      </c>
      <c r="H85" s="23">
        <v>10</v>
      </c>
      <c r="I85" s="23">
        <v>0</v>
      </c>
      <c r="J85" s="23">
        <v>0</v>
      </c>
      <c r="K85" s="23">
        <v>10</v>
      </c>
      <c r="L85" s="23">
        <v>10</v>
      </c>
      <c r="M85" s="23">
        <v>11</v>
      </c>
      <c r="N85" s="23">
        <v>0</v>
      </c>
      <c r="O85" s="34">
        <v>0</v>
      </c>
      <c r="P85" s="28">
        <f t="shared" si="4"/>
        <v>81</v>
      </c>
      <c r="Q85" s="29">
        <f t="shared" si="5"/>
        <v>81</v>
      </c>
      <c r="R85" s="51"/>
      <c r="S85" s="51"/>
      <c r="U85" s="22">
        <v>78</v>
      </c>
      <c r="V85" s="41" t="s">
        <v>3</v>
      </c>
      <c r="W85" s="4">
        <v>56</v>
      </c>
      <c r="Y85" s="22">
        <v>78</v>
      </c>
      <c r="Z85" s="57" t="s">
        <v>39</v>
      </c>
      <c r="AA85" s="4">
        <v>10</v>
      </c>
      <c r="AC85" s="22">
        <v>68</v>
      </c>
      <c r="AD85" s="57" t="s">
        <v>89</v>
      </c>
      <c r="AE85" s="4">
        <v>20</v>
      </c>
      <c r="AG85" s="22">
        <v>78</v>
      </c>
      <c r="AH85" s="57" t="s">
        <v>93</v>
      </c>
      <c r="AI85" s="4">
        <v>30</v>
      </c>
      <c r="AK85" s="22">
        <v>78</v>
      </c>
      <c r="AL85" s="57" t="s">
        <v>73</v>
      </c>
      <c r="AM85" s="9">
        <v>33</v>
      </c>
      <c r="AP85" s="22">
        <v>78</v>
      </c>
      <c r="AQ85" s="57" t="s">
        <v>152</v>
      </c>
      <c r="AR85" s="4">
        <v>34</v>
      </c>
      <c r="AT85" s="22">
        <v>78</v>
      </c>
      <c r="AU85" s="57" t="s">
        <v>60</v>
      </c>
      <c r="AV85" s="4">
        <v>40</v>
      </c>
      <c r="AY85" s="22">
        <v>78</v>
      </c>
      <c r="AZ85" s="57" t="s">
        <v>93</v>
      </c>
      <c r="BA85" s="4">
        <v>58</v>
      </c>
      <c r="BC85" s="22">
        <v>78</v>
      </c>
      <c r="BD85" s="57" t="s">
        <v>49</v>
      </c>
      <c r="BE85" s="4">
        <v>72</v>
      </c>
      <c r="BG85" s="22">
        <v>78</v>
      </c>
      <c r="BH85" s="57" t="s">
        <v>49</v>
      </c>
      <c r="BI85" s="9">
        <v>72</v>
      </c>
      <c r="BK85" s="22">
        <v>75</v>
      </c>
      <c r="BL85" s="57" t="s">
        <v>72</v>
      </c>
      <c r="BM85" s="9">
        <v>81</v>
      </c>
    </row>
    <row r="86" spans="1:65" ht="15" x14ac:dyDescent="0.25">
      <c r="A86" s="22">
        <v>76</v>
      </c>
      <c r="B86" s="57" t="s">
        <v>129</v>
      </c>
      <c r="C86" s="97">
        <v>38</v>
      </c>
      <c r="D86" s="23">
        <v>0</v>
      </c>
      <c r="E86" s="23">
        <v>10</v>
      </c>
      <c r="F86" s="32">
        <v>10</v>
      </c>
      <c r="G86" s="23">
        <v>0</v>
      </c>
      <c r="H86" s="23">
        <v>0</v>
      </c>
      <c r="I86" s="23">
        <v>0</v>
      </c>
      <c r="J86" s="23">
        <v>51</v>
      </c>
      <c r="K86" s="23">
        <v>0</v>
      </c>
      <c r="L86" s="23">
        <v>10</v>
      </c>
      <c r="M86" s="23">
        <v>0</v>
      </c>
      <c r="N86" s="23">
        <v>0</v>
      </c>
      <c r="O86" s="34">
        <v>0</v>
      </c>
      <c r="P86" s="28">
        <f t="shared" si="4"/>
        <v>81</v>
      </c>
      <c r="Q86" s="29">
        <f t="shared" si="5"/>
        <v>81</v>
      </c>
      <c r="R86" s="51"/>
      <c r="S86" s="51"/>
      <c r="U86" s="22">
        <v>79</v>
      </c>
      <c r="V86" s="41" t="s">
        <v>129</v>
      </c>
      <c r="W86" s="4">
        <v>50</v>
      </c>
      <c r="Y86" s="22">
        <v>79</v>
      </c>
      <c r="Z86" s="57" t="s">
        <v>65</v>
      </c>
      <c r="AA86" s="4">
        <v>10</v>
      </c>
      <c r="AC86" s="22">
        <v>69</v>
      </c>
      <c r="AD86" s="57" t="s">
        <v>60</v>
      </c>
      <c r="AE86" s="4">
        <v>20</v>
      </c>
      <c r="AG86" s="22">
        <v>79</v>
      </c>
      <c r="AH86" s="57" t="s">
        <v>14</v>
      </c>
      <c r="AI86" s="4">
        <v>30</v>
      </c>
      <c r="AK86" s="22">
        <v>79</v>
      </c>
      <c r="AL86" s="57" t="s">
        <v>60</v>
      </c>
      <c r="AM86" s="9">
        <v>30</v>
      </c>
      <c r="AP86" s="22">
        <v>79</v>
      </c>
      <c r="AQ86" s="57" t="s">
        <v>73</v>
      </c>
      <c r="AR86" s="4">
        <v>33</v>
      </c>
      <c r="AT86" s="22">
        <v>79</v>
      </c>
      <c r="AU86" s="57" t="s">
        <v>49</v>
      </c>
      <c r="AV86" s="4">
        <v>40</v>
      </c>
      <c r="AY86" s="22">
        <v>79</v>
      </c>
      <c r="AZ86" s="57" t="s">
        <v>49</v>
      </c>
      <c r="BA86" s="4">
        <v>50</v>
      </c>
      <c r="BC86" s="22">
        <v>79</v>
      </c>
      <c r="BD86" s="57" t="s">
        <v>127</v>
      </c>
      <c r="BE86" s="4">
        <v>68</v>
      </c>
      <c r="BG86" s="22">
        <v>79</v>
      </c>
      <c r="BH86" s="57" t="s">
        <v>127</v>
      </c>
      <c r="BI86" s="9">
        <v>68</v>
      </c>
      <c r="BK86" s="22">
        <v>76</v>
      </c>
      <c r="BL86" s="57" t="s">
        <v>129</v>
      </c>
      <c r="BM86" s="9">
        <v>81</v>
      </c>
    </row>
    <row r="87" spans="1:65" ht="15" x14ac:dyDescent="0.25">
      <c r="A87" s="22">
        <v>78</v>
      </c>
      <c r="B87" s="57" t="s">
        <v>49</v>
      </c>
      <c r="C87" s="97">
        <v>279</v>
      </c>
      <c r="D87" s="23">
        <v>0</v>
      </c>
      <c r="E87" s="23">
        <v>10</v>
      </c>
      <c r="F87" s="32">
        <v>0</v>
      </c>
      <c r="G87" s="23">
        <v>10</v>
      </c>
      <c r="H87" s="23">
        <v>0</v>
      </c>
      <c r="I87" s="23">
        <v>0</v>
      </c>
      <c r="J87" s="23">
        <v>10</v>
      </c>
      <c r="K87" s="23">
        <v>10</v>
      </c>
      <c r="L87" s="23">
        <v>10</v>
      </c>
      <c r="M87" s="23">
        <v>22</v>
      </c>
      <c r="N87" s="23">
        <v>0</v>
      </c>
      <c r="O87" s="34">
        <v>0</v>
      </c>
      <c r="P87" s="28">
        <f t="shared" si="4"/>
        <v>72</v>
      </c>
      <c r="Q87" s="29">
        <f t="shared" si="5"/>
        <v>72</v>
      </c>
      <c r="R87" s="51"/>
      <c r="S87" s="51"/>
      <c r="U87" s="22">
        <v>80</v>
      </c>
      <c r="V87" s="41" t="s">
        <v>50</v>
      </c>
      <c r="W87" s="4">
        <v>48</v>
      </c>
      <c r="Y87" s="22">
        <v>80</v>
      </c>
      <c r="Z87" s="57" t="s">
        <v>129</v>
      </c>
      <c r="AA87" s="4">
        <v>10</v>
      </c>
      <c r="AC87" s="22">
        <v>81</v>
      </c>
      <c r="AD87" s="57" t="s">
        <v>91</v>
      </c>
      <c r="AE87" s="4">
        <v>20</v>
      </c>
      <c r="AG87" s="22">
        <v>80</v>
      </c>
      <c r="AH87" s="57" t="s">
        <v>150</v>
      </c>
      <c r="AI87" s="4">
        <v>30</v>
      </c>
      <c r="AK87" s="22">
        <v>80</v>
      </c>
      <c r="AL87" s="57" t="s">
        <v>14</v>
      </c>
      <c r="AM87" s="9">
        <v>30</v>
      </c>
      <c r="AP87" s="22">
        <v>80</v>
      </c>
      <c r="AQ87" s="57" t="s">
        <v>60</v>
      </c>
      <c r="AR87" s="4">
        <v>30</v>
      </c>
      <c r="AT87" s="22">
        <v>80</v>
      </c>
      <c r="AU87" s="57" t="s">
        <v>152</v>
      </c>
      <c r="AV87" s="4">
        <v>34</v>
      </c>
      <c r="AY87" s="22">
        <v>80</v>
      </c>
      <c r="AZ87" s="57" t="s">
        <v>3</v>
      </c>
      <c r="BA87" s="4">
        <v>41</v>
      </c>
      <c r="BC87" s="22">
        <v>80</v>
      </c>
      <c r="BD87" s="57" t="s">
        <v>71</v>
      </c>
      <c r="BE87" s="4">
        <v>62</v>
      </c>
      <c r="BG87" s="22">
        <v>80</v>
      </c>
      <c r="BH87" s="57" t="s">
        <v>71</v>
      </c>
      <c r="BI87" s="9">
        <v>62</v>
      </c>
      <c r="BK87" s="22">
        <v>78</v>
      </c>
      <c r="BL87" s="57" t="s">
        <v>49</v>
      </c>
      <c r="BM87" s="9">
        <v>72</v>
      </c>
    </row>
    <row r="88" spans="1:65" ht="15" x14ac:dyDescent="0.25">
      <c r="A88" s="22">
        <v>79</v>
      </c>
      <c r="B88" s="57" t="s">
        <v>127</v>
      </c>
      <c r="C88" s="97">
        <v>36</v>
      </c>
      <c r="D88" s="23">
        <v>0</v>
      </c>
      <c r="E88" s="23">
        <v>10</v>
      </c>
      <c r="F88" s="32">
        <v>0</v>
      </c>
      <c r="G88" s="23">
        <v>10</v>
      </c>
      <c r="H88" s="23">
        <v>0</v>
      </c>
      <c r="I88" s="23">
        <v>18</v>
      </c>
      <c r="J88" s="23">
        <v>10</v>
      </c>
      <c r="K88" s="23">
        <v>10</v>
      </c>
      <c r="L88" s="23">
        <v>10</v>
      </c>
      <c r="M88" s="23">
        <v>0</v>
      </c>
      <c r="N88" s="23">
        <v>0</v>
      </c>
      <c r="O88" s="34">
        <v>0</v>
      </c>
      <c r="P88" s="28">
        <f t="shared" si="4"/>
        <v>68</v>
      </c>
      <c r="Q88" s="29">
        <f t="shared" si="5"/>
        <v>68</v>
      </c>
      <c r="R88" s="51"/>
      <c r="S88" s="51"/>
      <c r="U88" s="22">
        <v>81</v>
      </c>
      <c r="V88" s="41" t="s">
        <v>125</v>
      </c>
      <c r="W88" s="4">
        <v>47</v>
      </c>
      <c r="Y88" s="22">
        <v>81</v>
      </c>
      <c r="Z88" s="57" t="s">
        <v>3</v>
      </c>
      <c r="AA88" s="4">
        <v>10</v>
      </c>
      <c r="AC88" s="22">
        <v>84</v>
      </c>
      <c r="AD88" s="57" t="s">
        <v>150</v>
      </c>
      <c r="AE88" s="4">
        <v>20</v>
      </c>
      <c r="AG88" s="22">
        <v>81</v>
      </c>
      <c r="AH88" s="57" t="s">
        <v>155</v>
      </c>
      <c r="AI88" s="4">
        <v>30</v>
      </c>
      <c r="AK88" s="22">
        <v>81</v>
      </c>
      <c r="AL88" s="57" t="s">
        <v>150</v>
      </c>
      <c r="AM88" s="9">
        <v>30</v>
      </c>
      <c r="AP88" s="22">
        <v>81</v>
      </c>
      <c r="AQ88" s="57" t="s">
        <v>14</v>
      </c>
      <c r="AR88" s="4">
        <v>30</v>
      </c>
      <c r="AT88" s="22">
        <v>81</v>
      </c>
      <c r="AU88" s="57" t="s">
        <v>73</v>
      </c>
      <c r="AV88" s="4">
        <v>33</v>
      </c>
      <c r="AY88" s="22">
        <v>81</v>
      </c>
      <c r="AZ88" s="57" t="s">
        <v>60</v>
      </c>
      <c r="BA88" s="4">
        <v>40</v>
      </c>
      <c r="BC88" s="22">
        <v>81</v>
      </c>
      <c r="BD88" s="57" t="s">
        <v>39</v>
      </c>
      <c r="BE88" s="4">
        <v>60</v>
      </c>
      <c r="BG88" s="22">
        <v>81</v>
      </c>
      <c r="BH88" s="57" t="s">
        <v>39</v>
      </c>
      <c r="BI88" s="9">
        <v>60</v>
      </c>
      <c r="BK88" s="22">
        <v>79</v>
      </c>
      <c r="BL88" s="57" t="s">
        <v>127</v>
      </c>
      <c r="BM88" s="9">
        <v>68</v>
      </c>
    </row>
    <row r="89" spans="1:65" ht="15" x14ac:dyDescent="0.25">
      <c r="A89" s="22">
        <v>81</v>
      </c>
      <c r="B89" s="57" t="s">
        <v>39</v>
      </c>
      <c r="C89" s="97">
        <v>163</v>
      </c>
      <c r="D89" s="23">
        <v>0</v>
      </c>
      <c r="E89" s="23">
        <v>10</v>
      </c>
      <c r="F89" s="32">
        <v>10</v>
      </c>
      <c r="G89" s="23">
        <v>10</v>
      </c>
      <c r="H89" s="23">
        <v>10</v>
      </c>
      <c r="I89" s="23">
        <v>0</v>
      </c>
      <c r="J89" s="23">
        <v>0</v>
      </c>
      <c r="K89" s="23">
        <v>10</v>
      </c>
      <c r="L89" s="23">
        <v>10</v>
      </c>
      <c r="M89" s="23">
        <v>0</v>
      </c>
      <c r="N89" s="23">
        <v>0</v>
      </c>
      <c r="O89" s="34">
        <v>0</v>
      </c>
      <c r="P89" s="28">
        <f t="shared" si="4"/>
        <v>60</v>
      </c>
      <c r="Q89" s="29">
        <f t="shared" si="5"/>
        <v>60</v>
      </c>
      <c r="R89" s="51"/>
      <c r="S89" s="51"/>
      <c r="U89" s="22">
        <v>82</v>
      </c>
      <c r="V89" s="41" t="s">
        <v>88</v>
      </c>
      <c r="W89" s="4">
        <v>42</v>
      </c>
      <c r="Y89" s="22">
        <v>82</v>
      </c>
      <c r="Z89" s="57" t="s">
        <v>34</v>
      </c>
      <c r="AA89" s="4">
        <v>0</v>
      </c>
      <c r="AC89" s="22">
        <v>85</v>
      </c>
      <c r="AD89" s="57" t="s">
        <v>155</v>
      </c>
      <c r="AE89" s="4">
        <v>20</v>
      </c>
      <c r="AG89" s="22">
        <v>82</v>
      </c>
      <c r="AH89" s="57" t="s">
        <v>65</v>
      </c>
      <c r="AI89" s="4">
        <v>30</v>
      </c>
      <c r="AK89" s="22">
        <v>82</v>
      </c>
      <c r="AL89" s="57" t="s">
        <v>155</v>
      </c>
      <c r="AM89" s="9">
        <v>30</v>
      </c>
      <c r="AP89" s="22">
        <v>82</v>
      </c>
      <c r="AQ89" s="57" t="s">
        <v>150</v>
      </c>
      <c r="AR89" s="4">
        <v>30</v>
      </c>
      <c r="AT89" s="22">
        <v>82</v>
      </c>
      <c r="AU89" s="57" t="s">
        <v>14</v>
      </c>
      <c r="AV89" s="4">
        <v>30</v>
      </c>
      <c r="AY89" s="22">
        <v>82</v>
      </c>
      <c r="AZ89" s="57" t="s">
        <v>14</v>
      </c>
      <c r="BA89" s="4">
        <v>40</v>
      </c>
      <c r="BC89" s="22">
        <v>82</v>
      </c>
      <c r="BD89" s="57" t="s">
        <v>93</v>
      </c>
      <c r="BE89" s="4">
        <v>58</v>
      </c>
      <c r="BG89" s="22">
        <v>82</v>
      </c>
      <c r="BH89" s="57" t="s">
        <v>93</v>
      </c>
      <c r="BI89" s="9">
        <v>58</v>
      </c>
      <c r="BK89" s="22">
        <v>81</v>
      </c>
      <c r="BL89" s="57" t="s">
        <v>39</v>
      </c>
      <c r="BM89" s="9">
        <v>60</v>
      </c>
    </row>
    <row r="90" spans="1:65" x14ac:dyDescent="0.25">
      <c r="A90" s="22">
        <v>82</v>
      </c>
      <c r="B90" s="57" t="s">
        <v>93</v>
      </c>
      <c r="C90" s="97">
        <v>39</v>
      </c>
      <c r="D90" s="23">
        <v>10</v>
      </c>
      <c r="E90" s="30">
        <v>10</v>
      </c>
      <c r="F90" s="33">
        <v>0</v>
      </c>
      <c r="G90" s="23">
        <v>10</v>
      </c>
      <c r="H90" s="23">
        <v>0</v>
      </c>
      <c r="I90" s="23">
        <v>18</v>
      </c>
      <c r="J90" s="23">
        <v>0</v>
      </c>
      <c r="K90" s="23">
        <v>0</v>
      </c>
      <c r="L90" s="23">
        <v>10</v>
      </c>
      <c r="M90" s="23">
        <v>0</v>
      </c>
      <c r="N90" s="23">
        <v>0</v>
      </c>
      <c r="O90" s="34">
        <v>0</v>
      </c>
      <c r="P90" s="28">
        <f t="shared" si="4"/>
        <v>58</v>
      </c>
      <c r="Q90" s="29">
        <f t="shared" si="5"/>
        <v>58</v>
      </c>
      <c r="R90" s="51"/>
      <c r="S90" s="51"/>
      <c r="U90" s="22">
        <v>83</v>
      </c>
      <c r="V90" s="41" t="s">
        <v>127</v>
      </c>
      <c r="W90" s="4">
        <v>34</v>
      </c>
      <c r="Y90" s="22">
        <v>83</v>
      </c>
      <c r="Z90" s="57" t="s">
        <v>7</v>
      </c>
      <c r="AA90" s="4">
        <v>0</v>
      </c>
      <c r="AC90" s="22">
        <v>87</v>
      </c>
      <c r="AD90" s="57" t="s">
        <v>49</v>
      </c>
      <c r="AE90" s="4">
        <v>20</v>
      </c>
      <c r="AG90" s="22">
        <v>83</v>
      </c>
      <c r="AH90" s="57" t="s">
        <v>127</v>
      </c>
      <c r="AI90" s="4">
        <v>20</v>
      </c>
      <c r="AK90" s="22">
        <v>83</v>
      </c>
      <c r="AL90" s="57" t="s">
        <v>65</v>
      </c>
      <c r="AM90" s="9">
        <v>30</v>
      </c>
      <c r="AP90" s="22">
        <v>83</v>
      </c>
      <c r="AQ90" s="57" t="s">
        <v>155</v>
      </c>
      <c r="AR90" s="4">
        <v>30</v>
      </c>
      <c r="AT90" s="22">
        <v>83</v>
      </c>
      <c r="AU90" s="57" t="s">
        <v>150</v>
      </c>
      <c r="AV90" s="4">
        <v>30</v>
      </c>
      <c r="AY90" s="22">
        <v>83</v>
      </c>
      <c r="AZ90" s="57" t="s">
        <v>152</v>
      </c>
      <c r="BA90" s="4">
        <v>34</v>
      </c>
      <c r="BC90" s="22"/>
      <c r="BD90" s="57" t="s">
        <v>405</v>
      </c>
      <c r="BE90" s="4">
        <v>41</v>
      </c>
      <c r="BG90" s="22"/>
      <c r="BH90" s="57" t="s">
        <v>405</v>
      </c>
      <c r="BI90" s="9">
        <v>41</v>
      </c>
      <c r="BK90" s="22">
        <v>82</v>
      </c>
      <c r="BL90" s="57" t="s">
        <v>93</v>
      </c>
      <c r="BM90" s="9">
        <v>58</v>
      </c>
    </row>
    <row r="91" spans="1:65" ht="15" x14ac:dyDescent="0.25">
      <c r="A91" s="22">
        <v>85</v>
      </c>
      <c r="B91" s="57" t="s">
        <v>150</v>
      </c>
      <c r="C91" s="97">
        <v>41</v>
      </c>
      <c r="D91" s="23">
        <v>0</v>
      </c>
      <c r="E91" s="31">
        <v>0</v>
      </c>
      <c r="F91" s="30">
        <v>10</v>
      </c>
      <c r="G91" s="23">
        <v>10</v>
      </c>
      <c r="H91" s="23">
        <v>10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34">
        <v>23</v>
      </c>
      <c r="P91" s="28">
        <f t="shared" si="4"/>
        <v>53</v>
      </c>
      <c r="Q91" s="29">
        <f t="shared" si="5"/>
        <v>53</v>
      </c>
      <c r="R91" s="51"/>
      <c r="S91" s="51"/>
      <c r="U91" s="22">
        <v>84</v>
      </c>
      <c r="V91" s="41" t="s">
        <v>19</v>
      </c>
      <c r="W91" s="4">
        <v>30</v>
      </c>
      <c r="Y91" s="22">
        <v>84</v>
      </c>
      <c r="Z91" s="57" t="s">
        <v>90</v>
      </c>
      <c r="AA91" s="4">
        <v>0</v>
      </c>
      <c r="AC91" s="22">
        <v>74</v>
      </c>
      <c r="AD91" s="57" t="s">
        <v>65</v>
      </c>
      <c r="AE91" s="4">
        <v>20</v>
      </c>
      <c r="AG91" s="22">
        <v>84</v>
      </c>
      <c r="AH91" s="57" t="s">
        <v>49</v>
      </c>
      <c r="AI91" s="4">
        <v>20</v>
      </c>
      <c r="AK91" s="22">
        <v>84</v>
      </c>
      <c r="AL91" s="57" t="s">
        <v>49</v>
      </c>
      <c r="AM91" s="9">
        <v>20</v>
      </c>
      <c r="AP91" s="22">
        <v>84</v>
      </c>
      <c r="AQ91" s="57" t="s">
        <v>49</v>
      </c>
      <c r="AR91" s="4">
        <v>30</v>
      </c>
      <c r="AT91" s="22">
        <v>84</v>
      </c>
      <c r="AU91" s="57" t="s">
        <v>155</v>
      </c>
      <c r="AV91" s="4">
        <v>30</v>
      </c>
      <c r="AY91" s="22">
        <v>84</v>
      </c>
      <c r="AZ91" s="57" t="s">
        <v>73</v>
      </c>
      <c r="BA91" s="4">
        <v>33</v>
      </c>
      <c r="BC91" s="22">
        <v>80</v>
      </c>
      <c r="BD91" s="57" t="s">
        <v>3</v>
      </c>
      <c r="BE91" s="4">
        <v>41</v>
      </c>
      <c r="BG91" s="22">
        <v>80</v>
      </c>
      <c r="BH91" s="57" t="s">
        <v>3</v>
      </c>
      <c r="BI91" s="9">
        <v>41</v>
      </c>
      <c r="BK91" s="22">
        <v>85</v>
      </c>
      <c r="BL91" s="57" t="s">
        <v>150</v>
      </c>
      <c r="BM91" s="9">
        <v>53</v>
      </c>
    </row>
    <row r="92" spans="1:65" ht="15" x14ac:dyDescent="0.25">
      <c r="A92" s="22">
        <v>86</v>
      </c>
      <c r="B92" s="57" t="s">
        <v>155</v>
      </c>
      <c r="C92" s="97">
        <v>38</v>
      </c>
      <c r="D92" s="23">
        <v>0</v>
      </c>
      <c r="E92" s="30">
        <v>10</v>
      </c>
      <c r="F92" s="30">
        <v>0</v>
      </c>
      <c r="G92" s="23">
        <v>10</v>
      </c>
      <c r="H92" s="23">
        <v>10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34">
        <v>23</v>
      </c>
      <c r="P92" s="28">
        <f t="shared" si="4"/>
        <v>53</v>
      </c>
      <c r="Q92" s="29">
        <f t="shared" si="5"/>
        <v>53</v>
      </c>
      <c r="R92" s="51"/>
      <c r="S92" s="51"/>
      <c r="U92" s="22">
        <v>85</v>
      </c>
      <c r="V92" s="41" t="s">
        <v>38</v>
      </c>
      <c r="W92" s="4">
        <v>29</v>
      </c>
      <c r="Y92" s="22">
        <v>85</v>
      </c>
      <c r="Z92" s="57" t="s">
        <v>125</v>
      </c>
      <c r="AA92" s="4">
        <v>0</v>
      </c>
      <c r="AC92" s="22">
        <v>75</v>
      </c>
      <c r="AD92" s="57" t="s">
        <v>129</v>
      </c>
      <c r="AE92" s="4">
        <v>20</v>
      </c>
      <c r="AG92" s="22">
        <v>85</v>
      </c>
      <c r="AH92" s="57" t="s">
        <v>129</v>
      </c>
      <c r="AI92" s="4">
        <v>20</v>
      </c>
      <c r="AK92" s="22">
        <v>85</v>
      </c>
      <c r="AL92" s="57" t="s">
        <v>129</v>
      </c>
      <c r="AM92" s="9">
        <v>20</v>
      </c>
      <c r="AP92" s="22">
        <v>85</v>
      </c>
      <c r="AQ92" s="57" t="s">
        <v>65</v>
      </c>
      <c r="AR92" s="4">
        <v>30</v>
      </c>
      <c r="AT92" s="22">
        <v>85</v>
      </c>
      <c r="AU92" s="57" t="s">
        <v>65</v>
      </c>
      <c r="AV92" s="4">
        <v>30</v>
      </c>
      <c r="AY92" s="22">
        <v>85</v>
      </c>
      <c r="AZ92" s="57" t="s">
        <v>150</v>
      </c>
      <c r="BA92" s="4">
        <v>30</v>
      </c>
      <c r="BC92" s="22">
        <v>81</v>
      </c>
      <c r="BD92" s="57" t="s">
        <v>60</v>
      </c>
      <c r="BE92" s="4">
        <v>40</v>
      </c>
      <c r="BG92" s="22">
        <v>81</v>
      </c>
      <c r="BH92" s="57" t="s">
        <v>60</v>
      </c>
      <c r="BI92" s="9">
        <v>40</v>
      </c>
      <c r="BK92" s="22">
        <v>86</v>
      </c>
      <c r="BL92" s="57" t="s">
        <v>155</v>
      </c>
      <c r="BM92" s="9">
        <v>53</v>
      </c>
    </row>
    <row r="93" spans="1:65" ht="15" x14ac:dyDescent="0.25">
      <c r="A93" s="22">
        <v>80</v>
      </c>
      <c r="B93" s="57" t="s">
        <v>3</v>
      </c>
      <c r="C93" s="97">
        <v>52</v>
      </c>
      <c r="D93" s="23">
        <v>10</v>
      </c>
      <c r="E93" s="23">
        <v>0</v>
      </c>
      <c r="F93" s="32">
        <v>0</v>
      </c>
      <c r="G93" s="23">
        <v>10</v>
      </c>
      <c r="H93" s="23">
        <v>0</v>
      </c>
      <c r="I93" s="23">
        <v>0</v>
      </c>
      <c r="J93" s="23">
        <v>0</v>
      </c>
      <c r="K93" s="23">
        <v>0</v>
      </c>
      <c r="L93" s="23">
        <v>21</v>
      </c>
      <c r="M93" s="23">
        <v>0</v>
      </c>
      <c r="N93" s="23">
        <v>0</v>
      </c>
      <c r="O93" s="34">
        <v>10</v>
      </c>
      <c r="P93" s="28">
        <f t="shared" si="4"/>
        <v>51</v>
      </c>
      <c r="Q93" s="29">
        <f t="shared" si="5"/>
        <v>51</v>
      </c>
      <c r="R93" s="51"/>
      <c r="S93" s="51"/>
      <c r="U93" s="22">
        <v>86</v>
      </c>
      <c r="V93" s="41" t="s">
        <v>77</v>
      </c>
      <c r="W93" s="4">
        <v>29</v>
      </c>
      <c r="Y93" s="22">
        <v>86</v>
      </c>
      <c r="Z93" s="57" t="s">
        <v>88</v>
      </c>
      <c r="AA93" s="4">
        <v>0</v>
      </c>
      <c r="AC93" s="22">
        <v>89</v>
      </c>
      <c r="AD93" s="57" t="s">
        <v>3</v>
      </c>
      <c r="AE93" s="4">
        <v>20</v>
      </c>
      <c r="AG93" s="22">
        <v>86</v>
      </c>
      <c r="AH93" s="57" t="s">
        <v>3</v>
      </c>
      <c r="AI93" s="4">
        <v>20</v>
      </c>
      <c r="AK93" s="22">
        <v>86</v>
      </c>
      <c r="AL93" s="57" t="s">
        <v>3</v>
      </c>
      <c r="AM93" s="9">
        <v>20</v>
      </c>
      <c r="AP93" s="22">
        <v>86</v>
      </c>
      <c r="AQ93" s="57" t="s">
        <v>3</v>
      </c>
      <c r="AR93" s="4">
        <v>20</v>
      </c>
      <c r="AT93" s="22">
        <v>86</v>
      </c>
      <c r="AU93" s="57" t="s">
        <v>38</v>
      </c>
      <c r="AV93" s="4">
        <v>20</v>
      </c>
      <c r="AY93" s="22">
        <v>86</v>
      </c>
      <c r="AZ93" s="57" t="s">
        <v>155</v>
      </c>
      <c r="BA93" s="4">
        <v>30</v>
      </c>
      <c r="BC93" s="22">
        <v>83</v>
      </c>
      <c r="BD93" s="57" t="s">
        <v>152</v>
      </c>
      <c r="BE93" s="4">
        <v>34</v>
      </c>
      <c r="BG93" s="22">
        <v>83</v>
      </c>
      <c r="BH93" s="57" t="s">
        <v>152</v>
      </c>
      <c r="BI93" s="9">
        <v>34</v>
      </c>
      <c r="BK93" s="22">
        <v>80</v>
      </c>
      <c r="BL93" s="57" t="s">
        <v>3</v>
      </c>
      <c r="BM93" s="9">
        <v>51</v>
      </c>
    </row>
    <row r="94" spans="1:65" ht="15" x14ac:dyDescent="0.25">
      <c r="A94" s="22">
        <v>81</v>
      </c>
      <c r="B94" s="57" t="s">
        <v>60</v>
      </c>
      <c r="C94" s="97">
        <v>20</v>
      </c>
      <c r="D94" s="23">
        <v>0</v>
      </c>
      <c r="E94" s="30">
        <v>10</v>
      </c>
      <c r="F94" s="30">
        <v>10</v>
      </c>
      <c r="G94" s="23">
        <v>0</v>
      </c>
      <c r="H94" s="23">
        <v>10</v>
      </c>
      <c r="I94" s="23">
        <v>0</v>
      </c>
      <c r="J94" s="23">
        <v>0</v>
      </c>
      <c r="K94" s="23">
        <v>10</v>
      </c>
      <c r="L94" s="23">
        <v>0</v>
      </c>
      <c r="M94" s="23">
        <v>0</v>
      </c>
      <c r="N94" s="23">
        <v>0</v>
      </c>
      <c r="O94" s="34">
        <v>0</v>
      </c>
      <c r="P94" s="28">
        <f t="shared" si="4"/>
        <v>40</v>
      </c>
      <c r="Q94" s="29">
        <f t="shared" si="5"/>
        <v>40</v>
      </c>
      <c r="R94" s="51"/>
      <c r="S94" s="51"/>
      <c r="U94" s="22">
        <v>87</v>
      </c>
      <c r="V94" s="41" t="s">
        <v>92</v>
      </c>
      <c r="W94" s="4">
        <v>26</v>
      </c>
      <c r="Y94" s="22">
        <v>87</v>
      </c>
      <c r="Z94" s="57" t="s">
        <v>128</v>
      </c>
      <c r="AA94" s="4">
        <v>0</v>
      </c>
      <c r="AC94" s="22">
        <v>79</v>
      </c>
      <c r="AD94" s="57" t="s">
        <v>88</v>
      </c>
      <c r="AE94" s="4">
        <v>10</v>
      </c>
      <c r="AG94" s="22">
        <v>87</v>
      </c>
      <c r="AH94" s="57" t="s">
        <v>90</v>
      </c>
      <c r="AI94" s="4">
        <v>10</v>
      </c>
      <c r="AK94" s="22">
        <v>87</v>
      </c>
      <c r="AL94" s="57" t="s">
        <v>90</v>
      </c>
      <c r="AM94" s="9">
        <v>10</v>
      </c>
      <c r="AP94" s="22">
        <v>87</v>
      </c>
      <c r="AQ94" s="57" t="s">
        <v>90</v>
      </c>
      <c r="AR94" s="4">
        <v>10</v>
      </c>
      <c r="AT94" s="22">
        <v>87</v>
      </c>
      <c r="AU94" s="57" t="s">
        <v>21</v>
      </c>
      <c r="AV94" s="4">
        <v>20</v>
      </c>
      <c r="AY94" s="22">
        <v>87</v>
      </c>
      <c r="AZ94" s="57" t="s">
        <v>65</v>
      </c>
      <c r="BA94" s="4">
        <v>30</v>
      </c>
      <c r="BC94" s="22">
        <v>85</v>
      </c>
      <c r="BD94" s="57" t="s">
        <v>150</v>
      </c>
      <c r="BE94" s="4">
        <v>30</v>
      </c>
      <c r="BG94" s="22">
        <v>85</v>
      </c>
      <c r="BH94" s="57" t="s">
        <v>150</v>
      </c>
      <c r="BI94" s="9">
        <v>30</v>
      </c>
      <c r="BK94" s="22">
        <v>81</v>
      </c>
      <c r="BL94" s="57" t="s">
        <v>60</v>
      </c>
      <c r="BM94" s="9">
        <v>40</v>
      </c>
    </row>
    <row r="95" spans="1:65" ht="15" x14ac:dyDescent="0.25">
      <c r="A95" s="22">
        <v>87</v>
      </c>
      <c r="B95" s="57" t="s">
        <v>65</v>
      </c>
      <c r="C95" s="97">
        <v>281</v>
      </c>
      <c r="D95" s="23">
        <v>0</v>
      </c>
      <c r="E95" s="23">
        <v>10</v>
      </c>
      <c r="F95" s="32">
        <v>10</v>
      </c>
      <c r="G95" s="23">
        <v>0</v>
      </c>
      <c r="H95" s="23">
        <v>10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34">
        <v>10</v>
      </c>
      <c r="P95" s="28">
        <f t="shared" si="4"/>
        <v>40</v>
      </c>
      <c r="Q95" s="29">
        <f t="shared" si="5"/>
        <v>40</v>
      </c>
      <c r="R95" s="51"/>
      <c r="S95" s="51"/>
      <c r="U95" s="22">
        <v>88</v>
      </c>
      <c r="V95" s="41" t="s">
        <v>91</v>
      </c>
      <c r="W95" s="4">
        <v>20</v>
      </c>
      <c r="Y95" s="22">
        <v>88</v>
      </c>
      <c r="Z95" s="57" t="s">
        <v>91</v>
      </c>
      <c r="AA95" s="4">
        <v>0</v>
      </c>
      <c r="AC95" s="22">
        <v>80</v>
      </c>
      <c r="AD95" s="57" t="s">
        <v>38</v>
      </c>
      <c r="AE95" s="4">
        <v>10</v>
      </c>
      <c r="AG95" s="22">
        <v>88</v>
      </c>
      <c r="AH95" s="57" t="s">
        <v>88</v>
      </c>
      <c r="AI95" s="4">
        <v>10</v>
      </c>
      <c r="AK95" s="22">
        <v>88</v>
      </c>
      <c r="AL95" s="57" t="s">
        <v>88</v>
      </c>
      <c r="AM95" s="9">
        <v>10</v>
      </c>
      <c r="AP95" s="22">
        <v>88</v>
      </c>
      <c r="AQ95" s="57" t="s">
        <v>88</v>
      </c>
      <c r="AR95" s="4">
        <v>10</v>
      </c>
      <c r="AT95" s="22">
        <v>88</v>
      </c>
      <c r="AU95" s="57" t="s">
        <v>3</v>
      </c>
      <c r="AV95" s="4">
        <v>20</v>
      </c>
      <c r="AY95" s="22">
        <v>88</v>
      </c>
      <c r="AZ95" s="57" t="s">
        <v>90</v>
      </c>
      <c r="BA95" s="4">
        <v>20</v>
      </c>
      <c r="BC95" s="22">
        <v>86</v>
      </c>
      <c r="BD95" s="57" t="s">
        <v>155</v>
      </c>
      <c r="BE95" s="4">
        <v>30</v>
      </c>
      <c r="BG95" s="22">
        <v>86</v>
      </c>
      <c r="BH95" s="57" t="s">
        <v>155</v>
      </c>
      <c r="BI95" s="9">
        <v>30</v>
      </c>
      <c r="BK95" s="22">
        <v>87</v>
      </c>
      <c r="BL95" s="57" t="s">
        <v>65</v>
      </c>
      <c r="BM95" s="9">
        <v>40</v>
      </c>
    </row>
    <row r="96" spans="1:65" ht="15" x14ac:dyDescent="0.25">
      <c r="A96" s="22">
        <v>83</v>
      </c>
      <c r="B96" s="57" t="s">
        <v>152</v>
      </c>
      <c r="C96" s="97">
        <v>20</v>
      </c>
      <c r="D96" s="23">
        <v>0</v>
      </c>
      <c r="E96" s="23">
        <v>0</v>
      </c>
      <c r="F96" s="32">
        <v>14</v>
      </c>
      <c r="G96" s="23">
        <v>10</v>
      </c>
      <c r="H96" s="23">
        <v>10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34">
        <v>0</v>
      </c>
      <c r="P96" s="28">
        <f t="shared" si="4"/>
        <v>34</v>
      </c>
      <c r="Q96" s="29">
        <f t="shared" si="5"/>
        <v>34</v>
      </c>
      <c r="R96" s="51"/>
      <c r="S96" s="51"/>
      <c r="U96" s="22">
        <v>89</v>
      </c>
      <c r="V96" s="41" t="s">
        <v>73</v>
      </c>
      <c r="W96" s="4">
        <v>20</v>
      </c>
      <c r="Y96" s="22">
        <v>89</v>
      </c>
      <c r="Z96" s="57" t="s">
        <v>316</v>
      </c>
      <c r="AA96" s="4">
        <v>0</v>
      </c>
      <c r="AC96" s="22">
        <v>82</v>
      </c>
      <c r="AD96" s="57" t="s">
        <v>79</v>
      </c>
      <c r="AE96" s="4">
        <v>10</v>
      </c>
      <c r="AG96" s="22">
        <v>89</v>
      </c>
      <c r="AH96" s="57" t="s">
        <v>38</v>
      </c>
      <c r="AI96" s="4">
        <v>10</v>
      </c>
      <c r="AK96" s="22">
        <v>89</v>
      </c>
      <c r="AL96" s="57" t="s">
        <v>38</v>
      </c>
      <c r="AM96" s="9">
        <v>10</v>
      </c>
      <c r="AP96" s="22">
        <v>89</v>
      </c>
      <c r="AQ96" s="57" t="s">
        <v>38</v>
      </c>
      <c r="AR96" s="4">
        <v>10</v>
      </c>
      <c r="AT96" s="22">
        <v>89</v>
      </c>
      <c r="AU96" s="57" t="s">
        <v>90</v>
      </c>
      <c r="AV96" s="4">
        <v>10</v>
      </c>
      <c r="AY96" s="22">
        <v>89</v>
      </c>
      <c r="AZ96" s="57" t="s">
        <v>21</v>
      </c>
      <c r="BA96" s="4">
        <v>20</v>
      </c>
      <c r="BC96" s="22">
        <v>87</v>
      </c>
      <c r="BD96" s="57" t="s">
        <v>65</v>
      </c>
      <c r="BE96" s="4">
        <v>30</v>
      </c>
      <c r="BG96" s="22">
        <v>87</v>
      </c>
      <c r="BH96" s="57" t="s">
        <v>65</v>
      </c>
      <c r="BI96" s="9">
        <v>30</v>
      </c>
      <c r="BK96" s="22">
        <v>83</v>
      </c>
      <c r="BL96" s="57" t="s">
        <v>152</v>
      </c>
      <c r="BM96" s="9">
        <v>34</v>
      </c>
    </row>
    <row r="97" spans="1:65" ht="15" x14ac:dyDescent="0.25">
      <c r="A97" s="22">
        <v>89</v>
      </c>
      <c r="B97" s="57" t="s">
        <v>21</v>
      </c>
      <c r="C97" s="97">
        <v>90</v>
      </c>
      <c r="D97" s="23">
        <v>0</v>
      </c>
      <c r="E97" s="23">
        <v>0</v>
      </c>
      <c r="F97" s="32">
        <v>10</v>
      </c>
      <c r="G97" s="23">
        <v>0</v>
      </c>
      <c r="H97" s="23">
        <v>0</v>
      </c>
      <c r="I97" s="23">
        <v>0</v>
      </c>
      <c r="J97" s="23">
        <v>0</v>
      </c>
      <c r="K97" s="23">
        <v>10</v>
      </c>
      <c r="L97" s="23">
        <v>0</v>
      </c>
      <c r="M97" s="23">
        <v>0</v>
      </c>
      <c r="N97" s="23">
        <v>0</v>
      </c>
      <c r="O97" s="34">
        <v>10</v>
      </c>
      <c r="P97" s="28">
        <f t="shared" si="4"/>
        <v>30</v>
      </c>
      <c r="Q97" s="29">
        <f t="shared" si="5"/>
        <v>30</v>
      </c>
      <c r="R97" s="51"/>
      <c r="S97" s="51"/>
      <c r="U97" s="22">
        <v>90</v>
      </c>
      <c r="V97" s="41" t="s">
        <v>72</v>
      </c>
      <c r="W97" s="4">
        <v>16</v>
      </c>
      <c r="Y97" s="22">
        <v>90</v>
      </c>
      <c r="Z97" s="57" t="s">
        <v>40</v>
      </c>
      <c r="AA97" s="4">
        <v>0</v>
      </c>
      <c r="AC97" s="22">
        <v>99</v>
      </c>
      <c r="AD97" s="57" t="s">
        <v>156</v>
      </c>
      <c r="AE97" s="4">
        <v>10</v>
      </c>
      <c r="AG97" s="22">
        <v>90</v>
      </c>
      <c r="AH97" s="57" t="s">
        <v>79</v>
      </c>
      <c r="AI97" s="4">
        <v>10</v>
      </c>
      <c r="AK97" s="22">
        <v>90</v>
      </c>
      <c r="AL97" s="57" t="s">
        <v>79</v>
      </c>
      <c r="AM97" s="9">
        <v>10</v>
      </c>
      <c r="AP97" s="22">
        <v>90</v>
      </c>
      <c r="AQ97" s="57" t="s">
        <v>79</v>
      </c>
      <c r="AR97" s="4">
        <v>10</v>
      </c>
      <c r="AT97" s="22">
        <v>90</v>
      </c>
      <c r="AU97" s="57" t="s">
        <v>88</v>
      </c>
      <c r="AV97" s="4">
        <v>10</v>
      </c>
      <c r="AY97" s="22">
        <v>90</v>
      </c>
      <c r="AZ97" s="57" t="s">
        <v>88</v>
      </c>
      <c r="BA97" s="4">
        <v>10</v>
      </c>
      <c r="BC97" s="22">
        <v>88</v>
      </c>
      <c r="BD97" s="57" t="s">
        <v>90</v>
      </c>
      <c r="BE97" s="4">
        <v>20</v>
      </c>
      <c r="BG97" s="22">
        <v>88</v>
      </c>
      <c r="BH97" s="57" t="s">
        <v>90</v>
      </c>
      <c r="BI97" s="9">
        <v>20</v>
      </c>
      <c r="BK97" s="22">
        <v>89</v>
      </c>
      <c r="BL97" s="57" t="s">
        <v>21</v>
      </c>
      <c r="BM97" s="9">
        <v>30</v>
      </c>
    </row>
    <row r="98" spans="1:65" ht="15" x14ac:dyDescent="0.25">
      <c r="A98" s="22">
        <v>88</v>
      </c>
      <c r="B98" s="57" t="s">
        <v>90</v>
      </c>
      <c r="C98" s="97">
        <v>31</v>
      </c>
      <c r="D98" s="23">
        <v>0</v>
      </c>
      <c r="E98" s="23">
        <v>0</v>
      </c>
      <c r="F98" s="32">
        <v>0</v>
      </c>
      <c r="G98" s="23">
        <v>0</v>
      </c>
      <c r="H98" s="23">
        <v>10</v>
      </c>
      <c r="I98" s="23">
        <v>0</v>
      </c>
      <c r="J98" s="23">
        <v>0</v>
      </c>
      <c r="K98" s="23">
        <v>0</v>
      </c>
      <c r="L98" s="23">
        <v>10</v>
      </c>
      <c r="M98" s="23">
        <v>0</v>
      </c>
      <c r="N98" s="23">
        <v>0</v>
      </c>
      <c r="O98" s="34">
        <v>0</v>
      </c>
      <c r="P98" s="28">
        <f t="shared" si="4"/>
        <v>20</v>
      </c>
      <c r="Q98" s="29">
        <f t="shared" si="5"/>
        <v>20</v>
      </c>
      <c r="R98" s="51"/>
      <c r="S98" s="51"/>
      <c r="U98" s="22">
        <v>91</v>
      </c>
      <c r="V98" s="41" t="s">
        <v>98</v>
      </c>
      <c r="W98" s="4">
        <v>10</v>
      </c>
      <c r="Y98" s="22">
        <v>91</v>
      </c>
      <c r="Z98" s="57" t="s">
        <v>152</v>
      </c>
      <c r="AA98" s="4">
        <v>0</v>
      </c>
      <c r="AC98" s="22">
        <v>86</v>
      </c>
      <c r="AD98" s="57" t="s">
        <v>85</v>
      </c>
      <c r="AE98" s="4">
        <v>10</v>
      </c>
      <c r="AG98" s="22">
        <v>91</v>
      </c>
      <c r="AH98" s="57" t="s">
        <v>156</v>
      </c>
      <c r="AI98" s="4">
        <v>10</v>
      </c>
      <c r="AK98" s="22">
        <v>91</v>
      </c>
      <c r="AL98" s="57" t="s">
        <v>156</v>
      </c>
      <c r="AM98" s="9">
        <v>10</v>
      </c>
      <c r="AP98" s="22">
        <v>91</v>
      </c>
      <c r="AQ98" s="57" t="s">
        <v>156</v>
      </c>
      <c r="AR98" s="4">
        <v>10</v>
      </c>
      <c r="AT98" s="22">
        <v>91</v>
      </c>
      <c r="AU98" s="57" t="s">
        <v>79</v>
      </c>
      <c r="AV98" s="4">
        <v>10</v>
      </c>
      <c r="AY98" s="22">
        <v>91</v>
      </c>
      <c r="AZ98" s="57" t="s">
        <v>79</v>
      </c>
      <c r="BA98" s="4">
        <v>10</v>
      </c>
      <c r="BC98" s="22">
        <v>89</v>
      </c>
      <c r="BD98" s="57" t="s">
        <v>21</v>
      </c>
      <c r="BE98" s="4">
        <v>20</v>
      </c>
      <c r="BG98" s="22">
        <v>89</v>
      </c>
      <c r="BH98" s="57" t="s">
        <v>21</v>
      </c>
      <c r="BI98" s="9">
        <v>20</v>
      </c>
      <c r="BK98" s="22">
        <v>88</v>
      </c>
      <c r="BL98" s="57" t="s">
        <v>90</v>
      </c>
      <c r="BM98" s="9">
        <v>20</v>
      </c>
    </row>
    <row r="99" spans="1:65" ht="15" x14ac:dyDescent="0.25">
      <c r="A99" s="22">
        <v>91</v>
      </c>
      <c r="B99" s="57" t="s">
        <v>79</v>
      </c>
      <c r="C99" s="97">
        <v>50</v>
      </c>
      <c r="D99" s="23">
        <v>0</v>
      </c>
      <c r="E99" s="23">
        <v>10</v>
      </c>
      <c r="F99" s="32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34">
        <v>10</v>
      </c>
      <c r="P99" s="28">
        <f t="shared" si="4"/>
        <v>20</v>
      </c>
      <c r="Q99" s="29">
        <f t="shared" si="5"/>
        <v>20</v>
      </c>
      <c r="R99" s="51"/>
      <c r="S99" s="51"/>
      <c r="U99" s="22">
        <v>92</v>
      </c>
      <c r="V99" s="41" t="s">
        <v>150</v>
      </c>
      <c r="W99" s="4">
        <v>10</v>
      </c>
      <c r="Y99" s="22">
        <v>92</v>
      </c>
      <c r="Z99" s="57" t="s">
        <v>71</v>
      </c>
      <c r="AA99" s="4">
        <v>0</v>
      </c>
      <c r="AC99" s="22">
        <v>88</v>
      </c>
      <c r="AD99" s="57" t="s">
        <v>21</v>
      </c>
      <c r="AE99" s="4">
        <v>10</v>
      </c>
      <c r="AG99" s="22">
        <v>92</v>
      </c>
      <c r="AH99" s="57" t="s">
        <v>85</v>
      </c>
      <c r="AI99" s="4">
        <v>10</v>
      </c>
      <c r="AK99" s="22">
        <v>92</v>
      </c>
      <c r="AL99" s="57" t="s">
        <v>85</v>
      </c>
      <c r="AM99" s="9">
        <v>10</v>
      </c>
      <c r="AP99" s="22">
        <v>92</v>
      </c>
      <c r="AQ99" s="57" t="s">
        <v>85</v>
      </c>
      <c r="AR99" s="4">
        <v>10</v>
      </c>
      <c r="AT99" s="22">
        <v>92</v>
      </c>
      <c r="AU99" s="57" t="s">
        <v>156</v>
      </c>
      <c r="AV99" s="4">
        <v>10</v>
      </c>
      <c r="AY99" s="22"/>
      <c r="AZ99" s="57" t="s">
        <v>405</v>
      </c>
      <c r="BA99" s="4">
        <v>10</v>
      </c>
      <c r="BC99" s="22">
        <v>100</v>
      </c>
      <c r="BD99" s="57" t="s">
        <v>35</v>
      </c>
      <c r="BE99" s="4">
        <v>16</v>
      </c>
      <c r="BG99" s="22">
        <v>100</v>
      </c>
      <c r="BH99" s="57" t="s">
        <v>35</v>
      </c>
      <c r="BI99" s="9">
        <v>16</v>
      </c>
      <c r="BK99" s="22">
        <v>91</v>
      </c>
      <c r="BL99" s="57" t="s">
        <v>79</v>
      </c>
      <c r="BM99" s="9">
        <v>20</v>
      </c>
    </row>
    <row r="100" spans="1:65" ht="15" x14ac:dyDescent="0.25">
      <c r="A100" s="22">
        <v>100</v>
      </c>
      <c r="B100" s="57" t="s">
        <v>35</v>
      </c>
      <c r="C100" s="97">
        <v>60</v>
      </c>
      <c r="D100" s="23">
        <v>0</v>
      </c>
      <c r="E100" s="24">
        <v>0</v>
      </c>
      <c r="F100" s="32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16</v>
      </c>
      <c r="N100" s="23">
        <v>0</v>
      </c>
      <c r="O100" s="34">
        <v>0</v>
      </c>
      <c r="P100" s="28">
        <f t="shared" si="4"/>
        <v>16</v>
      </c>
      <c r="Q100" s="29">
        <f t="shared" si="5"/>
        <v>16</v>
      </c>
      <c r="R100" s="51"/>
      <c r="S100" s="51"/>
      <c r="U100" s="22">
        <v>93</v>
      </c>
      <c r="V100" s="41" t="s">
        <v>136</v>
      </c>
      <c r="W100" s="4">
        <v>10</v>
      </c>
      <c r="Y100" s="22">
        <v>93</v>
      </c>
      <c r="Z100" s="57" t="s">
        <v>14</v>
      </c>
      <c r="AA100" s="4">
        <v>0</v>
      </c>
      <c r="AC100" s="22">
        <v>90</v>
      </c>
      <c r="AD100" s="57" t="s">
        <v>7</v>
      </c>
      <c r="AE100" s="4">
        <v>0</v>
      </c>
      <c r="AG100" s="22">
        <v>93</v>
      </c>
      <c r="AH100" s="57" t="s">
        <v>21</v>
      </c>
      <c r="AI100" s="4">
        <v>10</v>
      </c>
      <c r="AK100" s="22">
        <v>93</v>
      </c>
      <c r="AL100" s="57" t="s">
        <v>21</v>
      </c>
      <c r="AM100" s="9">
        <v>10</v>
      </c>
      <c r="AP100" s="22">
        <v>93</v>
      </c>
      <c r="AQ100" s="57" t="s">
        <v>21</v>
      </c>
      <c r="AR100" s="4">
        <v>10</v>
      </c>
      <c r="AT100" s="22">
        <v>93</v>
      </c>
      <c r="AU100" s="57" t="s">
        <v>85</v>
      </c>
      <c r="AV100" s="4">
        <v>10</v>
      </c>
      <c r="AY100" s="22">
        <v>92</v>
      </c>
      <c r="AZ100" s="57" t="s">
        <v>156</v>
      </c>
      <c r="BA100" s="4">
        <v>10</v>
      </c>
      <c r="BC100" s="22">
        <v>90</v>
      </c>
      <c r="BD100" s="57" t="s">
        <v>88</v>
      </c>
      <c r="BE100" s="4">
        <v>10</v>
      </c>
      <c r="BG100" s="22">
        <v>90</v>
      </c>
      <c r="BH100" s="57" t="s">
        <v>88</v>
      </c>
      <c r="BI100" s="9">
        <v>10</v>
      </c>
      <c r="BK100" s="22">
        <v>100</v>
      </c>
      <c r="BL100" s="57" t="s">
        <v>35</v>
      </c>
      <c r="BM100" s="9">
        <v>16</v>
      </c>
    </row>
    <row r="101" spans="1:65" ht="15" x14ac:dyDescent="0.25">
      <c r="A101" s="22">
        <v>90</v>
      </c>
      <c r="B101" s="57" t="s">
        <v>88</v>
      </c>
      <c r="C101" s="97">
        <v>63</v>
      </c>
      <c r="D101" s="23">
        <v>0</v>
      </c>
      <c r="E101" s="23">
        <v>0</v>
      </c>
      <c r="F101" s="32">
        <v>10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34">
        <v>0</v>
      </c>
      <c r="P101" s="28">
        <f t="shared" si="4"/>
        <v>10</v>
      </c>
      <c r="Q101" s="29">
        <f t="shared" si="5"/>
        <v>10</v>
      </c>
      <c r="R101" s="51"/>
      <c r="S101" s="51"/>
      <c r="U101" s="22">
        <v>94</v>
      </c>
      <c r="V101" s="41" t="s">
        <v>7</v>
      </c>
      <c r="W101" s="4">
        <v>0</v>
      </c>
      <c r="Y101" s="22">
        <v>94</v>
      </c>
      <c r="Z101" s="57" t="s">
        <v>150</v>
      </c>
      <c r="AA101" s="4">
        <v>0</v>
      </c>
      <c r="AC101" s="22">
        <v>91</v>
      </c>
      <c r="AD101" s="57" t="s">
        <v>90</v>
      </c>
      <c r="AE101" s="4">
        <v>0</v>
      </c>
      <c r="AG101" s="22">
        <v>94</v>
      </c>
      <c r="AH101" s="57" t="s">
        <v>7</v>
      </c>
      <c r="AI101" s="4">
        <v>0</v>
      </c>
      <c r="AK101" s="22">
        <v>94</v>
      </c>
      <c r="AL101" s="57" t="s">
        <v>7</v>
      </c>
      <c r="AM101" s="9">
        <v>0</v>
      </c>
      <c r="AP101" s="22">
        <v>94</v>
      </c>
      <c r="AQ101" s="57" t="s">
        <v>7</v>
      </c>
      <c r="AR101" s="4">
        <v>0</v>
      </c>
      <c r="AT101" s="22">
        <v>94</v>
      </c>
      <c r="AU101" s="57" t="s">
        <v>7</v>
      </c>
      <c r="AV101" s="4">
        <v>0</v>
      </c>
      <c r="AY101" s="22">
        <v>93</v>
      </c>
      <c r="AZ101" s="57" t="s">
        <v>85</v>
      </c>
      <c r="BA101" s="4">
        <v>10</v>
      </c>
      <c r="BC101" s="22">
        <v>91</v>
      </c>
      <c r="BD101" s="57" t="s">
        <v>79</v>
      </c>
      <c r="BE101" s="4">
        <v>10</v>
      </c>
      <c r="BG101" s="22">
        <v>91</v>
      </c>
      <c r="BH101" s="57" t="s">
        <v>79</v>
      </c>
      <c r="BI101" s="9">
        <v>10</v>
      </c>
      <c r="BK101" s="22">
        <v>90</v>
      </c>
      <c r="BL101" s="57" t="s">
        <v>88</v>
      </c>
      <c r="BM101" s="9">
        <v>10</v>
      </c>
    </row>
    <row r="102" spans="1:65" ht="15" x14ac:dyDescent="0.25">
      <c r="A102" s="22">
        <v>92</v>
      </c>
      <c r="B102" s="57" t="s">
        <v>156</v>
      </c>
      <c r="C102" s="97">
        <v>20</v>
      </c>
      <c r="D102" s="23">
        <v>0</v>
      </c>
      <c r="E102" s="23">
        <v>0</v>
      </c>
      <c r="F102" s="32">
        <v>0</v>
      </c>
      <c r="G102" s="23">
        <v>10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34">
        <v>0</v>
      </c>
      <c r="P102" s="28">
        <f t="shared" si="4"/>
        <v>10</v>
      </c>
      <c r="Q102" s="29">
        <f t="shared" si="5"/>
        <v>10</v>
      </c>
      <c r="R102" s="51"/>
      <c r="S102" s="51"/>
      <c r="U102" s="22">
        <v>95</v>
      </c>
      <c r="V102" s="41" t="s">
        <v>90</v>
      </c>
      <c r="W102" s="4">
        <v>0</v>
      </c>
      <c r="Y102" s="22">
        <v>95</v>
      </c>
      <c r="Z102" s="57" t="s">
        <v>73</v>
      </c>
      <c r="AA102" s="4">
        <v>0</v>
      </c>
      <c r="AC102" s="22">
        <v>92</v>
      </c>
      <c r="AD102" s="57" t="s">
        <v>125</v>
      </c>
      <c r="AE102" s="4">
        <v>0</v>
      </c>
      <c r="AG102" s="22">
        <v>95</v>
      </c>
      <c r="AH102" s="57" t="s">
        <v>125</v>
      </c>
      <c r="AI102" s="4">
        <v>0</v>
      </c>
      <c r="AK102" s="22">
        <v>95</v>
      </c>
      <c r="AL102" s="57" t="s">
        <v>125</v>
      </c>
      <c r="AM102" s="9">
        <v>0</v>
      </c>
      <c r="AP102" s="22">
        <v>95</v>
      </c>
      <c r="AQ102" s="57" t="s">
        <v>125</v>
      </c>
      <c r="AR102" s="4">
        <v>0</v>
      </c>
      <c r="AT102" s="22">
        <v>95</v>
      </c>
      <c r="AU102" s="57" t="s">
        <v>125</v>
      </c>
      <c r="AV102" s="4">
        <v>0</v>
      </c>
      <c r="AY102" s="22">
        <v>94</v>
      </c>
      <c r="AZ102" s="57" t="s">
        <v>7</v>
      </c>
      <c r="BA102" s="4">
        <v>0</v>
      </c>
      <c r="BC102" s="22">
        <v>92</v>
      </c>
      <c r="BD102" s="57" t="s">
        <v>156</v>
      </c>
      <c r="BE102" s="4">
        <v>10</v>
      </c>
      <c r="BG102" s="22">
        <v>92</v>
      </c>
      <c r="BH102" s="57" t="s">
        <v>156</v>
      </c>
      <c r="BI102" s="9">
        <v>10</v>
      </c>
      <c r="BK102" s="22">
        <v>92</v>
      </c>
      <c r="BL102" s="57" t="s">
        <v>156</v>
      </c>
      <c r="BM102" s="9">
        <v>10</v>
      </c>
    </row>
    <row r="103" spans="1:65" ht="15" x14ac:dyDescent="0.25">
      <c r="A103" s="22">
        <v>93</v>
      </c>
      <c r="B103" s="57" t="s">
        <v>85</v>
      </c>
      <c r="C103" s="97">
        <v>44</v>
      </c>
      <c r="D103" s="23">
        <v>0</v>
      </c>
      <c r="E103" s="23">
        <v>0</v>
      </c>
      <c r="F103" s="32">
        <v>10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  <c r="O103" s="34">
        <v>0</v>
      </c>
      <c r="P103" s="28">
        <f t="shared" si="4"/>
        <v>10</v>
      </c>
      <c r="Q103" s="29">
        <f t="shared" si="5"/>
        <v>10</v>
      </c>
      <c r="R103" s="51"/>
      <c r="S103" s="51"/>
      <c r="U103" s="22">
        <v>96</v>
      </c>
      <c r="V103" s="41" t="s">
        <v>128</v>
      </c>
      <c r="W103" s="4">
        <v>0</v>
      </c>
      <c r="Y103" s="22">
        <v>96</v>
      </c>
      <c r="Z103" s="57" t="s">
        <v>156</v>
      </c>
      <c r="AA103" s="4">
        <v>0</v>
      </c>
      <c r="AC103" s="22">
        <v>93</v>
      </c>
      <c r="AD103" s="57" t="s">
        <v>128</v>
      </c>
      <c r="AE103" s="4">
        <v>0</v>
      </c>
      <c r="AG103" s="22">
        <v>96</v>
      </c>
      <c r="AH103" s="57" t="s">
        <v>128</v>
      </c>
      <c r="AI103" s="4">
        <v>0</v>
      </c>
      <c r="AK103" s="22">
        <v>96</v>
      </c>
      <c r="AL103" s="57" t="s">
        <v>128</v>
      </c>
      <c r="AM103" s="9">
        <v>0</v>
      </c>
      <c r="AP103" s="22">
        <v>96</v>
      </c>
      <c r="AQ103" s="57" t="s">
        <v>128</v>
      </c>
      <c r="AR103" s="4">
        <v>0</v>
      </c>
      <c r="AT103" s="22">
        <v>96</v>
      </c>
      <c r="AU103" s="57" t="s">
        <v>128</v>
      </c>
      <c r="AV103" s="4">
        <v>0</v>
      </c>
      <c r="AY103" s="22">
        <v>95</v>
      </c>
      <c r="AZ103" s="57" t="s">
        <v>125</v>
      </c>
      <c r="BA103" s="4">
        <v>0</v>
      </c>
      <c r="BC103" s="22">
        <v>93</v>
      </c>
      <c r="BD103" s="57" t="s">
        <v>85</v>
      </c>
      <c r="BE103" s="4">
        <v>10</v>
      </c>
      <c r="BG103" s="22">
        <v>93</v>
      </c>
      <c r="BH103" s="57" t="s">
        <v>85</v>
      </c>
      <c r="BI103" s="9">
        <v>10</v>
      </c>
      <c r="BK103" s="22">
        <v>93</v>
      </c>
      <c r="BL103" s="57" t="s">
        <v>85</v>
      </c>
      <c r="BM103" s="9">
        <v>10</v>
      </c>
    </row>
    <row r="104" spans="1:65" ht="15" x14ac:dyDescent="0.25">
      <c r="A104" s="22">
        <v>94</v>
      </c>
      <c r="B104" s="57" t="s">
        <v>7</v>
      </c>
      <c r="C104" s="97">
        <v>226</v>
      </c>
      <c r="D104" s="23">
        <v>0</v>
      </c>
      <c r="E104" s="23">
        <v>0</v>
      </c>
      <c r="F104" s="32">
        <v>0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34">
        <v>0</v>
      </c>
      <c r="P104" s="28">
        <f t="shared" ref="P104:P135" si="6">SUM(D104:O104)</f>
        <v>0</v>
      </c>
      <c r="Q104" s="29">
        <f t="shared" ref="Q104:Q111" si="7">+SUM(D104:O104)-SMALL(D104:O104,1)</f>
        <v>0</v>
      </c>
      <c r="R104" s="51"/>
      <c r="S104" s="51"/>
      <c r="U104" s="22">
        <v>97</v>
      </c>
      <c r="V104" s="41" t="s">
        <v>79</v>
      </c>
      <c r="W104" s="4">
        <v>0</v>
      </c>
      <c r="Y104" s="22">
        <v>97</v>
      </c>
      <c r="Z104" s="57" t="s">
        <v>35</v>
      </c>
      <c r="AA104" s="4">
        <v>0</v>
      </c>
      <c r="AC104" s="22">
        <v>94</v>
      </c>
      <c r="AD104" s="57" t="s">
        <v>316</v>
      </c>
      <c r="AE104" s="4">
        <v>0</v>
      </c>
      <c r="AG104" s="22">
        <v>97</v>
      </c>
      <c r="AH104" s="57" t="s">
        <v>316</v>
      </c>
      <c r="AI104" s="4">
        <v>0</v>
      </c>
      <c r="AK104" s="22">
        <v>97</v>
      </c>
      <c r="AL104" s="57" t="s">
        <v>316</v>
      </c>
      <c r="AM104" s="9">
        <v>0</v>
      </c>
      <c r="AP104" s="22">
        <v>97</v>
      </c>
      <c r="AQ104" s="57" t="s">
        <v>316</v>
      </c>
      <c r="AR104" s="4">
        <v>0</v>
      </c>
      <c r="AT104" s="22"/>
      <c r="AU104" s="57" t="s">
        <v>405</v>
      </c>
      <c r="AV104" s="4">
        <v>0</v>
      </c>
      <c r="AY104" s="22">
        <v>96</v>
      </c>
      <c r="AZ104" s="57" t="s">
        <v>128</v>
      </c>
      <c r="BA104" s="4">
        <v>0</v>
      </c>
      <c r="BC104" s="22">
        <v>94</v>
      </c>
      <c r="BD104" s="57" t="s">
        <v>7</v>
      </c>
      <c r="BE104" s="4">
        <v>0</v>
      </c>
      <c r="BG104" s="22">
        <v>94</v>
      </c>
      <c r="BH104" s="57" t="s">
        <v>7</v>
      </c>
      <c r="BI104" s="9">
        <v>0</v>
      </c>
      <c r="BK104" s="22">
        <v>94</v>
      </c>
      <c r="BL104" s="57" t="s">
        <v>7</v>
      </c>
      <c r="BM104" s="9">
        <v>0</v>
      </c>
    </row>
    <row r="105" spans="1:65" ht="15" x14ac:dyDescent="0.25">
      <c r="A105" s="22">
        <v>95</v>
      </c>
      <c r="B105" s="57" t="s">
        <v>125</v>
      </c>
      <c r="C105" s="97">
        <v>29</v>
      </c>
      <c r="D105" s="23">
        <v>0</v>
      </c>
      <c r="E105" s="23">
        <v>0</v>
      </c>
      <c r="F105" s="32">
        <v>0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34">
        <v>0</v>
      </c>
      <c r="P105" s="28">
        <f t="shared" si="6"/>
        <v>0</v>
      </c>
      <c r="Q105" s="29">
        <f t="shared" si="7"/>
        <v>0</v>
      </c>
      <c r="R105" s="51"/>
      <c r="S105" s="51"/>
      <c r="U105" s="22">
        <v>98</v>
      </c>
      <c r="V105" s="41" t="s">
        <v>83</v>
      </c>
      <c r="W105" s="4">
        <v>0</v>
      </c>
      <c r="Y105" s="22">
        <v>98</v>
      </c>
      <c r="Z105" s="57" t="s">
        <v>85</v>
      </c>
      <c r="AA105" s="4">
        <v>0</v>
      </c>
      <c r="AC105" s="22">
        <v>95</v>
      </c>
      <c r="AD105" s="57" t="s">
        <v>40</v>
      </c>
      <c r="AE105" s="4">
        <v>0</v>
      </c>
      <c r="AG105" s="22">
        <v>98</v>
      </c>
      <c r="AH105" s="57" t="s">
        <v>40</v>
      </c>
      <c r="AI105" s="4">
        <v>0</v>
      </c>
      <c r="AK105" s="22">
        <v>98</v>
      </c>
      <c r="AL105" s="57" t="s">
        <v>40</v>
      </c>
      <c r="AM105" s="9">
        <v>0</v>
      </c>
      <c r="AP105" s="22">
        <v>98</v>
      </c>
      <c r="AQ105" s="57" t="s">
        <v>40</v>
      </c>
      <c r="AR105" s="4">
        <v>0</v>
      </c>
      <c r="AT105" s="22">
        <v>97</v>
      </c>
      <c r="AU105" s="57" t="s">
        <v>316</v>
      </c>
      <c r="AV105" s="4">
        <v>0</v>
      </c>
      <c r="AY105" s="22">
        <v>97</v>
      </c>
      <c r="AZ105" s="57" t="s">
        <v>316</v>
      </c>
      <c r="BA105" s="4">
        <v>0</v>
      </c>
      <c r="BC105" s="22">
        <v>95</v>
      </c>
      <c r="BD105" s="57" t="s">
        <v>125</v>
      </c>
      <c r="BE105" s="4">
        <v>0</v>
      </c>
      <c r="BG105" s="22">
        <v>95</v>
      </c>
      <c r="BH105" s="57" t="s">
        <v>125</v>
      </c>
      <c r="BI105" s="9">
        <v>0</v>
      </c>
      <c r="BK105" s="22">
        <v>95</v>
      </c>
      <c r="BL105" s="57" t="s">
        <v>125</v>
      </c>
      <c r="BM105" s="9">
        <v>0</v>
      </c>
    </row>
    <row r="106" spans="1:65" ht="15" x14ac:dyDescent="0.25">
      <c r="A106" s="22">
        <v>96</v>
      </c>
      <c r="B106" s="57" t="s">
        <v>128</v>
      </c>
      <c r="C106" s="97">
        <v>20</v>
      </c>
      <c r="D106" s="23">
        <v>0</v>
      </c>
      <c r="E106" s="23">
        <v>0</v>
      </c>
      <c r="F106" s="32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34">
        <v>0</v>
      </c>
      <c r="P106" s="28">
        <f t="shared" si="6"/>
        <v>0</v>
      </c>
      <c r="Q106" s="29">
        <f t="shared" si="7"/>
        <v>0</v>
      </c>
      <c r="R106" s="51"/>
      <c r="S106" s="51"/>
      <c r="U106" s="22">
        <v>99</v>
      </c>
      <c r="V106" s="41" t="s">
        <v>47</v>
      </c>
      <c r="W106" s="4">
        <v>0</v>
      </c>
      <c r="Y106" s="22">
        <v>99</v>
      </c>
      <c r="Z106" s="57" t="s">
        <v>136</v>
      </c>
      <c r="AA106" s="4">
        <v>0</v>
      </c>
      <c r="AC106" s="22">
        <v>96</v>
      </c>
      <c r="AD106" s="57" t="s">
        <v>71</v>
      </c>
      <c r="AE106" s="4">
        <v>0</v>
      </c>
      <c r="AG106" s="22">
        <v>99</v>
      </c>
      <c r="AH106" s="57" t="s">
        <v>71</v>
      </c>
      <c r="AI106" s="4">
        <v>0</v>
      </c>
      <c r="AK106" s="22">
        <v>99</v>
      </c>
      <c r="AL106" s="57" t="s">
        <v>71</v>
      </c>
      <c r="AM106" s="9">
        <v>0</v>
      </c>
      <c r="AP106" s="22">
        <v>99</v>
      </c>
      <c r="AQ106" s="57" t="s">
        <v>71</v>
      </c>
      <c r="AR106" s="4">
        <v>0</v>
      </c>
      <c r="AT106" s="22">
        <v>98</v>
      </c>
      <c r="AU106" s="57" t="s">
        <v>40</v>
      </c>
      <c r="AV106" s="4">
        <v>0</v>
      </c>
      <c r="AY106" s="22">
        <v>98</v>
      </c>
      <c r="AZ106" s="57" t="s">
        <v>40</v>
      </c>
      <c r="BA106" s="4">
        <v>0</v>
      </c>
      <c r="BC106" s="22">
        <v>96</v>
      </c>
      <c r="BD106" s="57" t="s">
        <v>128</v>
      </c>
      <c r="BE106" s="4">
        <v>0</v>
      </c>
      <c r="BG106" s="22">
        <v>96</v>
      </c>
      <c r="BH106" s="57" t="s">
        <v>128</v>
      </c>
      <c r="BI106" s="9">
        <v>0</v>
      </c>
      <c r="BK106" s="22">
        <v>96</v>
      </c>
      <c r="BL106" s="57" t="s">
        <v>128</v>
      </c>
      <c r="BM106" s="9">
        <v>0</v>
      </c>
    </row>
    <row r="107" spans="1:65" ht="15" x14ac:dyDescent="0.25">
      <c r="A107" s="22">
        <v>97</v>
      </c>
      <c r="B107" s="57" t="s">
        <v>316</v>
      </c>
      <c r="C107" s="97">
        <v>50</v>
      </c>
      <c r="D107" s="23">
        <v>0</v>
      </c>
      <c r="E107" s="23">
        <v>0</v>
      </c>
      <c r="F107" s="32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34">
        <v>0</v>
      </c>
      <c r="P107" s="28">
        <f t="shared" si="6"/>
        <v>0</v>
      </c>
      <c r="Q107" s="29">
        <f t="shared" si="7"/>
        <v>0</v>
      </c>
      <c r="R107" s="51"/>
      <c r="S107" s="51"/>
      <c r="U107" s="22">
        <v>100</v>
      </c>
      <c r="V107" s="41" t="s">
        <v>93</v>
      </c>
      <c r="W107" s="4">
        <v>0</v>
      </c>
      <c r="Y107" s="22">
        <v>100</v>
      </c>
      <c r="Z107" s="57" t="s">
        <v>86</v>
      </c>
      <c r="AA107" s="4">
        <v>0</v>
      </c>
      <c r="AC107" s="22">
        <v>100</v>
      </c>
      <c r="AD107" s="57" t="s">
        <v>35</v>
      </c>
      <c r="AE107" s="4">
        <v>0</v>
      </c>
      <c r="AG107" s="22">
        <v>100</v>
      </c>
      <c r="AH107" s="57" t="s">
        <v>35</v>
      </c>
      <c r="AI107" s="4">
        <v>0</v>
      </c>
      <c r="AK107" s="22">
        <v>100</v>
      </c>
      <c r="AL107" s="57" t="s">
        <v>35</v>
      </c>
      <c r="AM107" s="9">
        <v>0</v>
      </c>
      <c r="AP107" s="22">
        <v>100</v>
      </c>
      <c r="AQ107" s="57" t="s">
        <v>35</v>
      </c>
      <c r="AR107" s="4">
        <v>0</v>
      </c>
      <c r="AT107" s="22">
        <v>99</v>
      </c>
      <c r="AU107" s="57" t="s">
        <v>71</v>
      </c>
      <c r="AV107" s="4">
        <v>0</v>
      </c>
      <c r="AY107" s="22">
        <v>99</v>
      </c>
      <c r="AZ107" s="57" t="s">
        <v>71</v>
      </c>
      <c r="BA107" s="4">
        <v>0</v>
      </c>
      <c r="BC107" s="22">
        <v>97</v>
      </c>
      <c r="BD107" s="57" t="s">
        <v>316</v>
      </c>
      <c r="BE107" s="4">
        <v>0</v>
      </c>
      <c r="BG107" s="22">
        <v>97</v>
      </c>
      <c r="BH107" s="57" t="s">
        <v>316</v>
      </c>
      <c r="BI107" s="9">
        <v>0</v>
      </c>
      <c r="BK107" s="22">
        <v>97</v>
      </c>
      <c r="BL107" s="57" t="s">
        <v>316</v>
      </c>
      <c r="BM107" s="9">
        <v>0</v>
      </c>
    </row>
    <row r="108" spans="1:65" ht="15" x14ac:dyDescent="0.25">
      <c r="A108" s="22">
        <v>98</v>
      </c>
      <c r="B108" s="57" t="s">
        <v>40</v>
      </c>
      <c r="C108" s="97">
        <v>36</v>
      </c>
      <c r="D108" s="23">
        <v>0</v>
      </c>
      <c r="E108" s="23">
        <v>0</v>
      </c>
      <c r="F108" s="32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34">
        <v>0</v>
      </c>
      <c r="P108" s="28">
        <f t="shared" si="6"/>
        <v>0</v>
      </c>
      <c r="Q108" s="29">
        <f t="shared" si="7"/>
        <v>0</v>
      </c>
      <c r="R108" s="51"/>
      <c r="S108" s="51"/>
      <c r="U108" s="22">
        <v>101</v>
      </c>
      <c r="V108" s="41" t="s">
        <v>2</v>
      </c>
      <c r="W108" s="4">
        <v>0</v>
      </c>
      <c r="Y108" s="22">
        <v>101</v>
      </c>
      <c r="Z108" s="57" t="s">
        <v>68</v>
      </c>
      <c r="AA108" s="4">
        <v>0</v>
      </c>
      <c r="AC108" s="22">
        <v>101</v>
      </c>
      <c r="AD108" s="57" t="s">
        <v>86</v>
      </c>
      <c r="AE108" s="4">
        <v>0</v>
      </c>
      <c r="AG108" s="22">
        <v>101</v>
      </c>
      <c r="AH108" s="57" t="s">
        <v>86</v>
      </c>
      <c r="AI108" s="4">
        <v>0</v>
      </c>
      <c r="AK108" s="22">
        <v>101</v>
      </c>
      <c r="AL108" s="57" t="s">
        <v>86</v>
      </c>
      <c r="AM108" s="9">
        <v>0</v>
      </c>
      <c r="AP108" s="22">
        <v>101</v>
      </c>
      <c r="AQ108" s="57" t="s">
        <v>86</v>
      </c>
      <c r="AR108" s="4">
        <v>0</v>
      </c>
      <c r="AT108" s="22">
        <v>100</v>
      </c>
      <c r="AU108" s="57" t="s">
        <v>35</v>
      </c>
      <c r="AV108" s="4">
        <v>0</v>
      </c>
      <c r="AY108" s="22">
        <v>100</v>
      </c>
      <c r="AZ108" s="57" t="s">
        <v>35</v>
      </c>
      <c r="BA108" s="4">
        <v>0</v>
      </c>
      <c r="BC108" s="22">
        <v>98</v>
      </c>
      <c r="BD108" s="57" t="s">
        <v>40</v>
      </c>
      <c r="BE108" s="4">
        <v>0</v>
      </c>
      <c r="BG108" s="22">
        <v>98</v>
      </c>
      <c r="BH108" s="57" t="s">
        <v>40</v>
      </c>
      <c r="BI108" s="9">
        <v>0</v>
      </c>
      <c r="BK108" s="22">
        <v>98</v>
      </c>
      <c r="BL108" s="57" t="s">
        <v>40</v>
      </c>
      <c r="BM108" s="9">
        <v>0</v>
      </c>
    </row>
    <row r="109" spans="1:65" ht="15" x14ac:dyDescent="0.25">
      <c r="A109" s="22">
        <v>101</v>
      </c>
      <c r="B109" s="57" t="s">
        <v>86</v>
      </c>
      <c r="C109" s="97">
        <v>160</v>
      </c>
      <c r="D109" s="23">
        <v>0</v>
      </c>
      <c r="E109" s="23">
        <v>0</v>
      </c>
      <c r="F109" s="32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34">
        <v>0</v>
      </c>
      <c r="P109" s="28">
        <f t="shared" si="6"/>
        <v>0</v>
      </c>
      <c r="Q109" s="29">
        <f t="shared" si="7"/>
        <v>0</v>
      </c>
      <c r="R109" s="51"/>
      <c r="S109" s="51"/>
      <c r="U109" s="22">
        <v>102</v>
      </c>
      <c r="V109" s="41" t="s">
        <v>44</v>
      </c>
      <c r="W109" s="4">
        <v>0</v>
      </c>
      <c r="Y109" s="22">
        <v>102</v>
      </c>
      <c r="Z109" s="57" t="s">
        <v>21</v>
      </c>
      <c r="AA109" s="4">
        <v>0</v>
      </c>
      <c r="AC109" s="22">
        <v>102</v>
      </c>
      <c r="AD109" s="57" t="s">
        <v>68</v>
      </c>
      <c r="AE109" s="4">
        <v>0</v>
      </c>
      <c r="AG109" s="22">
        <v>102</v>
      </c>
      <c r="AH109" s="57" t="s">
        <v>68</v>
      </c>
      <c r="AI109" s="4">
        <v>0</v>
      </c>
      <c r="AK109" s="22">
        <v>102</v>
      </c>
      <c r="AL109" s="57" t="s">
        <v>68</v>
      </c>
      <c r="AM109" s="9">
        <v>0</v>
      </c>
      <c r="AP109" s="22">
        <v>102</v>
      </c>
      <c r="AQ109" s="57" t="s">
        <v>68</v>
      </c>
      <c r="AR109" s="4">
        <v>0</v>
      </c>
      <c r="AT109" s="22">
        <v>101</v>
      </c>
      <c r="AU109" s="57" t="s">
        <v>86</v>
      </c>
      <c r="AV109" s="4">
        <v>0</v>
      </c>
      <c r="AY109" s="22">
        <v>101</v>
      </c>
      <c r="AZ109" s="57" t="s">
        <v>86</v>
      </c>
      <c r="BA109" s="4">
        <v>0</v>
      </c>
      <c r="BC109" s="22">
        <v>101</v>
      </c>
      <c r="BD109" s="57" t="s">
        <v>86</v>
      </c>
      <c r="BE109" s="4">
        <v>0</v>
      </c>
      <c r="BG109" s="22">
        <v>101</v>
      </c>
      <c r="BH109" s="57" t="s">
        <v>86</v>
      </c>
      <c r="BI109" s="9">
        <v>0</v>
      </c>
      <c r="BK109" s="22">
        <v>101</v>
      </c>
      <c r="BL109" s="57" t="s">
        <v>86</v>
      </c>
      <c r="BM109" s="9">
        <v>0</v>
      </c>
    </row>
    <row r="110" spans="1:65" ht="15" x14ac:dyDescent="0.25">
      <c r="A110" s="22">
        <v>102</v>
      </c>
      <c r="B110" s="57" t="s">
        <v>68</v>
      </c>
      <c r="C110" s="97">
        <v>0</v>
      </c>
      <c r="D110" s="23">
        <v>0</v>
      </c>
      <c r="E110" s="23">
        <v>0</v>
      </c>
      <c r="F110" s="32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34">
        <v>0</v>
      </c>
      <c r="P110" s="28">
        <f t="shared" si="6"/>
        <v>0</v>
      </c>
      <c r="Q110" s="29">
        <f t="shared" si="7"/>
        <v>0</v>
      </c>
      <c r="R110" s="51"/>
      <c r="S110" s="51"/>
      <c r="U110" s="22">
        <v>103</v>
      </c>
      <c r="V110" s="41" t="s">
        <v>85</v>
      </c>
      <c r="W110" s="4">
        <v>0</v>
      </c>
      <c r="Y110" s="22">
        <v>103</v>
      </c>
      <c r="Z110" s="57" t="s">
        <v>95</v>
      </c>
      <c r="AA110" s="4">
        <v>0</v>
      </c>
      <c r="AC110" s="22">
        <v>103</v>
      </c>
      <c r="AD110" s="57" t="s">
        <v>95</v>
      </c>
      <c r="AE110" s="4">
        <v>0</v>
      </c>
      <c r="AG110" s="22">
        <v>103</v>
      </c>
      <c r="AH110" s="57" t="s">
        <v>95</v>
      </c>
      <c r="AI110" s="4">
        <v>0</v>
      </c>
      <c r="AK110" s="22">
        <v>103</v>
      </c>
      <c r="AL110" s="57" t="s">
        <v>95</v>
      </c>
      <c r="AM110" s="9">
        <v>0</v>
      </c>
      <c r="AP110" s="22">
        <v>103</v>
      </c>
      <c r="AQ110" s="57" t="s">
        <v>95</v>
      </c>
      <c r="AR110" s="4">
        <v>0</v>
      </c>
      <c r="AT110" s="22">
        <v>102</v>
      </c>
      <c r="AU110" s="57" t="s">
        <v>68</v>
      </c>
      <c r="AV110" s="4">
        <v>0</v>
      </c>
      <c r="AY110" s="22">
        <v>102</v>
      </c>
      <c r="AZ110" s="57" t="s">
        <v>68</v>
      </c>
      <c r="BA110" s="4">
        <v>0</v>
      </c>
      <c r="BC110" s="22">
        <v>102</v>
      </c>
      <c r="BD110" s="57" t="s">
        <v>68</v>
      </c>
      <c r="BE110" s="4">
        <v>0</v>
      </c>
      <c r="BG110" s="22">
        <v>102</v>
      </c>
      <c r="BH110" s="57" t="s">
        <v>68</v>
      </c>
      <c r="BI110" s="9">
        <v>0</v>
      </c>
      <c r="BK110" s="22">
        <v>102</v>
      </c>
      <c r="BL110" s="57" t="s">
        <v>68</v>
      </c>
      <c r="BM110" s="9">
        <v>0</v>
      </c>
    </row>
    <row r="111" spans="1:65" x14ac:dyDescent="0.25">
      <c r="A111" s="22">
        <v>103</v>
      </c>
      <c r="B111" s="57" t="s">
        <v>95</v>
      </c>
      <c r="C111" s="97">
        <v>20</v>
      </c>
      <c r="D111" s="23">
        <v>0</v>
      </c>
      <c r="E111" s="23">
        <v>0</v>
      </c>
      <c r="F111" s="32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34">
        <v>0</v>
      </c>
      <c r="P111" s="28">
        <f t="shared" si="6"/>
        <v>0</v>
      </c>
      <c r="Q111" s="29">
        <f t="shared" si="7"/>
        <v>0</v>
      </c>
      <c r="R111" s="51"/>
      <c r="S111" s="51"/>
      <c r="U111" s="22">
        <v>104</v>
      </c>
      <c r="V111" s="41" t="s">
        <v>130</v>
      </c>
      <c r="W111" s="4">
        <v>0</v>
      </c>
      <c r="AT111" s="22">
        <v>103</v>
      </c>
      <c r="AU111" s="57" t="s">
        <v>95</v>
      </c>
      <c r="AV111" s="4">
        <v>0</v>
      </c>
      <c r="AY111" s="22">
        <v>103</v>
      </c>
      <c r="AZ111" s="57" t="s">
        <v>95</v>
      </c>
      <c r="BA111" s="4">
        <v>0</v>
      </c>
      <c r="BC111" s="22">
        <v>103</v>
      </c>
      <c r="BD111" s="57" t="s">
        <v>95</v>
      </c>
      <c r="BE111" s="4">
        <v>0</v>
      </c>
      <c r="BG111" s="22">
        <v>103</v>
      </c>
      <c r="BH111" s="57" t="s">
        <v>95</v>
      </c>
      <c r="BI111" s="9">
        <v>0</v>
      </c>
      <c r="BK111" s="22">
        <v>103</v>
      </c>
      <c r="BL111" s="57" t="s">
        <v>95</v>
      </c>
      <c r="BM111" s="9">
        <v>0</v>
      </c>
    </row>
    <row r="112" spans="1:65" x14ac:dyDescent="0.25">
      <c r="C112" s="53">
        <f>SUM(C8:C111)</f>
        <v>18408</v>
      </c>
      <c r="R112" s="51"/>
      <c r="S112" s="51"/>
      <c r="U112" s="22">
        <v>105</v>
      </c>
      <c r="V112" s="41" t="s">
        <v>86</v>
      </c>
      <c r="W112" s="4">
        <v>0</v>
      </c>
    </row>
    <row r="113" spans="18:23" x14ac:dyDescent="0.25">
      <c r="R113" s="51"/>
      <c r="S113" s="51"/>
      <c r="U113" s="22">
        <v>106</v>
      </c>
      <c r="V113" s="41" t="s">
        <v>68</v>
      </c>
      <c r="W113" s="4">
        <v>0</v>
      </c>
    </row>
  </sheetData>
  <sortState xmlns:xlrd2="http://schemas.microsoft.com/office/spreadsheetml/2017/richdata2" ref="A8:Q111">
    <sortCondition descending="1" ref="Q8:Q111"/>
    <sortCondition descending="1" ref="P8:P111"/>
  </sortState>
  <pageMargins left="0.69" right="0.24" top="0.37" bottom="0.28999999999999998" header="0.32" footer="0.24"/>
  <pageSetup paperSize="9" scale="49" orientation="portrait" horizontalDpi="300" verticalDpi="300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FA9A0-892F-4A62-B111-F45BB90E29D9}">
  <sheetPr>
    <pageSetUpPr fitToPage="1"/>
  </sheetPr>
  <dimension ref="A1:G166"/>
  <sheetViews>
    <sheetView workbookViewId="0">
      <selection activeCell="G7" sqref="G7"/>
    </sheetView>
  </sheetViews>
  <sheetFormatPr defaultColWidth="8.7109375" defaultRowHeight="12.75" x14ac:dyDescent="0.2"/>
  <cols>
    <col min="1" max="1" width="8.7109375" style="4"/>
    <col min="2" max="2" width="6.7109375" style="4" customWidth="1"/>
    <col min="3" max="5" width="8.7109375" style="4"/>
    <col min="6" max="6" width="7.28515625" style="4" customWidth="1"/>
    <col min="7" max="16384" width="8.7109375" style="4"/>
  </cols>
  <sheetData>
    <row r="1" spans="1:7" ht="15" x14ac:dyDescent="0.25">
      <c r="A1" s="25" t="s">
        <v>109</v>
      </c>
      <c r="B1" s="25"/>
      <c r="C1" s="25"/>
      <c r="D1"/>
      <c r="E1"/>
      <c r="F1"/>
      <c r="G1"/>
    </row>
    <row r="2" spans="1:7" ht="15" x14ac:dyDescent="0.25">
      <c r="A2" s="25" t="s">
        <v>108</v>
      </c>
      <c r="B2" s="25" t="s">
        <v>107</v>
      </c>
      <c r="C2" s="25" t="s">
        <v>106</v>
      </c>
      <c r="D2"/>
      <c r="E2" s="25" t="s">
        <v>108</v>
      </c>
      <c r="F2" s="25" t="s">
        <v>107</v>
      </c>
      <c r="G2" s="25" t="s">
        <v>106</v>
      </c>
    </row>
    <row r="3" spans="1:7" ht="15" x14ac:dyDescent="0.25">
      <c r="A3" s="39">
        <v>20</v>
      </c>
      <c r="B3" s="25">
        <v>54</v>
      </c>
      <c r="C3" s="40">
        <v>92.592592592592595</v>
      </c>
      <c r="D3"/>
      <c r="E3" s="39">
        <v>450</v>
      </c>
      <c r="F3" s="25">
        <v>459</v>
      </c>
      <c r="G3" s="40">
        <v>35.714285714285715</v>
      </c>
    </row>
    <row r="4" spans="1:7" ht="15" x14ac:dyDescent="0.25">
      <c r="A4" s="39">
        <v>55</v>
      </c>
      <c r="B4" s="25">
        <v>59</v>
      </c>
      <c r="C4" s="40">
        <v>86.182131571387544</v>
      </c>
      <c r="D4"/>
      <c r="E4" s="39">
        <v>460</v>
      </c>
      <c r="F4" s="25">
        <v>469</v>
      </c>
      <c r="G4" s="40">
        <v>35.294117647058826</v>
      </c>
    </row>
    <row r="5" spans="1:7" ht="15" x14ac:dyDescent="0.25">
      <c r="A5" s="39">
        <v>60</v>
      </c>
      <c r="B5" s="25">
        <v>64</v>
      </c>
      <c r="C5" s="40">
        <v>80.818965517241381</v>
      </c>
      <c r="D5"/>
      <c r="E5" s="39">
        <v>470</v>
      </c>
      <c r="F5" s="25">
        <v>479</v>
      </c>
      <c r="G5" s="40">
        <v>34.883720930232556</v>
      </c>
    </row>
    <row r="6" spans="1:7" ht="15" x14ac:dyDescent="0.25">
      <c r="A6" s="39">
        <v>65</v>
      </c>
      <c r="B6" s="25">
        <v>69</v>
      </c>
      <c r="C6" s="40">
        <v>76.277650648360037</v>
      </c>
      <c r="D6"/>
      <c r="E6" s="39">
        <v>480</v>
      </c>
      <c r="F6" s="25">
        <v>489</v>
      </c>
      <c r="G6" s="40">
        <v>34.482758620689658</v>
      </c>
    </row>
    <row r="7" spans="1:7" ht="15" x14ac:dyDescent="0.25">
      <c r="A7" s="39">
        <v>70</v>
      </c>
      <c r="B7" s="25">
        <v>74</v>
      </c>
      <c r="C7" s="40">
        <v>72.39382239382239</v>
      </c>
      <c r="D7"/>
      <c r="E7" s="39">
        <v>490</v>
      </c>
      <c r="F7" s="25">
        <v>499</v>
      </c>
      <c r="G7" s="40">
        <v>34.090909090909093</v>
      </c>
    </row>
    <row r="8" spans="1:7" ht="15" x14ac:dyDescent="0.25">
      <c r="A8" s="39">
        <v>75</v>
      </c>
      <c r="B8" s="25">
        <v>79</v>
      </c>
      <c r="C8" s="40">
        <v>69.044879171461446</v>
      </c>
      <c r="D8"/>
      <c r="E8" s="39">
        <v>500</v>
      </c>
      <c r="F8" s="25">
        <v>509</v>
      </c>
      <c r="G8" s="40">
        <v>33.707865168539328</v>
      </c>
    </row>
    <row r="9" spans="1:7" ht="15" x14ac:dyDescent="0.25">
      <c r="A9" s="39">
        <v>80</v>
      </c>
      <c r="B9" s="25">
        <v>84</v>
      </c>
      <c r="C9" s="40">
        <v>66.137566137566139</v>
      </c>
      <c r="D9"/>
      <c r="E9" s="39">
        <v>510</v>
      </c>
      <c r="F9" s="25">
        <v>519</v>
      </c>
      <c r="G9" s="40">
        <v>33.333333333333336</v>
      </c>
    </row>
    <row r="10" spans="1:7" ht="15" x14ac:dyDescent="0.25">
      <c r="A10" s="39">
        <v>85</v>
      </c>
      <c r="B10" s="25">
        <v>89</v>
      </c>
      <c r="C10" s="40">
        <v>63.599745601017595</v>
      </c>
      <c r="D10"/>
      <c r="E10" s="39">
        <v>520</v>
      </c>
      <c r="F10" s="25">
        <v>529</v>
      </c>
      <c r="G10" s="40">
        <v>32.967032967032964</v>
      </c>
    </row>
    <row r="11" spans="1:7" ht="15" x14ac:dyDescent="0.25">
      <c r="A11" s="39">
        <v>90</v>
      </c>
      <c r="B11" s="25">
        <v>94</v>
      </c>
      <c r="C11" s="40">
        <v>61.374795417348608</v>
      </c>
      <c r="D11"/>
      <c r="E11" s="39">
        <v>530</v>
      </c>
      <c r="F11" s="25">
        <v>539</v>
      </c>
      <c r="G11" s="40">
        <v>32.608695652173914</v>
      </c>
    </row>
    <row r="12" spans="1:7" ht="15" x14ac:dyDescent="0.25">
      <c r="A12" s="39">
        <v>95</v>
      </c>
      <c r="B12" s="25">
        <v>99</v>
      </c>
      <c r="C12" s="40">
        <v>59.41770647653</v>
      </c>
      <c r="D12"/>
      <c r="E12" s="39">
        <v>540</v>
      </c>
      <c r="F12" s="25">
        <v>549</v>
      </c>
      <c r="G12" s="40">
        <v>32.258064516129032</v>
      </c>
    </row>
    <row r="13" spans="1:7" ht="15" x14ac:dyDescent="0.25">
      <c r="A13" s="39">
        <v>100</v>
      </c>
      <c r="B13" s="25">
        <v>104</v>
      </c>
      <c r="C13" s="40">
        <v>57.692307692307693</v>
      </c>
      <c r="D13"/>
      <c r="E13" s="39">
        <v>550</v>
      </c>
      <c r="F13" s="25">
        <v>559</v>
      </c>
      <c r="G13" s="40">
        <v>31.914893617021278</v>
      </c>
    </row>
    <row r="14" spans="1:7" ht="15" x14ac:dyDescent="0.25">
      <c r="A14" s="39">
        <v>105</v>
      </c>
      <c r="B14" s="25">
        <v>109</v>
      </c>
      <c r="C14" s="40">
        <v>56.169256693503094</v>
      </c>
      <c r="D14"/>
      <c r="E14" s="39">
        <v>560</v>
      </c>
      <c r="F14" s="25">
        <v>569</v>
      </c>
      <c r="G14" s="40">
        <v>31.578947368421051</v>
      </c>
    </row>
    <row r="15" spans="1:7" ht="15" x14ac:dyDescent="0.25">
      <c r="A15" s="39">
        <v>110</v>
      </c>
      <c r="B15" s="25">
        <v>114</v>
      </c>
      <c r="C15" s="40">
        <v>54.824561403508774</v>
      </c>
      <c r="D15"/>
      <c r="E15" s="39">
        <v>570</v>
      </c>
      <c r="F15" s="25">
        <v>579</v>
      </c>
      <c r="G15" s="40">
        <v>31.25</v>
      </c>
    </row>
    <row r="16" spans="1:7" ht="15" x14ac:dyDescent="0.25">
      <c r="A16" s="39">
        <v>115</v>
      </c>
      <c r="B16" s="25">
        <v>119</v>
      </c>
      <c r="C16" s="40">
        <v>53.638476667262651</v>
      </c>
      <c r="D16"/>
      <c r="E16" s="39">
        <v>580</v>
      </c>
      <c r="F16" s="25">
        <v>589</v>
      </c>
      <c r="G16" s="40">
        <v>30.927835051546392</v>
      </c>
    </row>
    <row r="17" spans="1:7" ht="15" x14ac:dyDescent="0.25">
      <c r="A17" s="39">
        <v>120</v>
      </c>
      <c r="B17" s="25">
        <v>124</v>
      </c>
      <c r="C17" s="40">
        <v>52.594670406732121</v>
      </c>
      <c r="D17"/>
      <c r="E17" s="39">
        <v>590</v>
      </c>
      <c r="F17" s="25">
        <v>599</v>
      </c>
      <c r="G17" s="40">
        <v>30.612244897959183</v>
      </c>
    </row>
    <row r="18" spans="1:7" ht="15" x14ac:dyDescent="0.25">
      <c r="A18" s="39">
        <v>125</v>
      </c>
      <c r="B18" s="25">
        <v>129</v>
      </c>
      <c r="C18" s="40">
        <v>51.679586563307488</v>
      </c>
      <c r="D18"/>
      <c r="E18" s="39">
        <v>600</v>
      </c>
      <c r="F18" s="25">
        <v>609</v>
      </c>
      <c r="G18" s="40">
        <v>30.303030303030305</v>
      </c>
    </row>
    <row r="19" spans="1:7" ht="15" x14ac:dyDescent="0.25">
      <c r="A19" s="39">
        <v>130</v>
      </c>
      <c r="B19" s="25">
        <v>134</v>
      </c>
      <c r="C19" s="40">
        <v>50.881953867028493</v>
      </c>
      <c r="D19"/>
      <c r="E19" s="39">
        <v>610</v>
      </c>
      <c r="F19" s="25">
        <v>619</v>
      </c>
      <c r="G19" s="40">
        <v>30</v>
      </c>
    </row>
    <row r="20" spans="1:7" ht="15" x14ac:dyDescent="0.25">
      <c r="A20" s="39">
        <v>135</v>
      </c>
      <c r="B20" s="25">
        <v>139</v>
      </c>
      <c r="C20" s="40">
        <v>50.192404216161961</v>
      </c>
      <c r="D20"/>
      <c r="E20" s="39">
        <v>620</v>
      </c>
      <c r="F20" s="25">
        <v>629</v>
      </c>
      <c r="G20" s="40">
        <v>29.702970297029704</v>
      </c>
    </row>
    <row r="21" spans="1:7" ht="15" x14ac:dyDescent="0.25">
      <c r="A21" s="39">
        <v>140</v>
      </c>
      <c r="B21" s="25">
        <v>144</v>
      </c>
      <c r="C21" s="40">
        <v>49.8</v>
      </c>
      <c r="D21"/>
      <c r="E21" s="39">
        <v>630</v>
      </c>
      <c r="F21" s="25">
        <v>639</v>
      </c>
      <c r="G21" s="40">
        <v>29.411764705882351</v>
      </c>
    </row>
    <row r="22" spans="1:7" ht="15" x14ac:dyDescent="0.25">
      <c r="A22" s="39">
        <v>145</v>
      </c>
      <c r="B22" s="25">
        <v>149</v>
      </c>
      <c r="C22" s="40">
        <v>49.4</v>
      </c>
      <c r="D22"/>
      <c r="E22" s="39">
        <v>640</v>
      </c>
      <c r="F22" s="25">
        <v>649</v>
      </c>
      <c r="G22" s="40">
        <v>29.126213592233011</v>
      </c>
    </row>
    <row r="23" spans="1:7" ht="15" x14ac:dyDescent="0.25">
      <c r="A23" s="39">
        <v>150</v>
      </c>
      <c r="B23" s="25">
        <v>154</v>
      </c>
      <c r="C23" s="40">
        <v>48.6</v>
      </c>
      <c r="D23"/>
      <c r="E23" s="39">
        <v>650</v>
      </c>
      <c r="F23" s="25">
        <v>659</v>
      </c>
      <c r="G23" s="40">
        <v>28.846153846153847</v>
      </c>
    </row>
    <row r="24" spans="1:7" ht="15" x14ac:dyDescent="0.25">
      <c r="A24" s="39">
        <v>155</v>
      </c>
      <c r="B24" s="25">
        <v>159</v>
      </c>
      <c r="C24" s="40">
        <v>48.379293662312527</v>
      </c>
      <c r="D24"/>
      <c r="E24" s="39">
        <v>660</v>
      </c>
      <c r="F24" s="25">
        <v>669</v>
      </c>
      <c r="G24" s="40">
        <v>28.571428571428573</v>
      </c>
    </row>
    <row r="25" spans="1:7" ht="15" x14ac:dyDescent="0.25">
      <c r="A25" s="39">
        <v>160</v>
      </c>
      <c r="B25" s="25">
        <v>164</v>
      </c>
      <c r="C25" s="40">
        <v>48.138639281129656</v>
      </c>
      <c r="D25"/>
      <c r="E25" s="39">
        <v>670</v>
      </c>
      <c r="F25" s="25">
        <v>679</v>
      </c>
      <c r="G25" s="40">
        <v>28.30188679245283</v>
      </c>
    </row>
    <row r="26" spans="1:7" ht="15" x14ac:dyDescent="0.25">
      <c r="A26" s="39">
        <v>165</v>
      </c>
      <c r="B26" s="25">
        <v>169</v>
      </c>
      <c r="C26" s="40">
        <v>47.976971053894133</v>
      </c>
      <c r="D26"/>
      <c r="E26" s="39">
        <v>680</v>
      </c>
      <c r="F26" s="25">
        <v>689</v>
      </c>
      <c r="G26" s="40">
        <v>28.037383177570092</v>
      </c>
    </row>
    <row r="27" spans="1:7" ht="15" x14ac:dyDescent="0.25">
      <c r="A27" s="39">
        <v>170</v>
      </c>
      <c r="B27" s="25">
        <v>174</v>
      </c>
      <c r="C27" s="40">
        <v>47.892720306513411</v>
      </c>
      <c r="D27"/>
      <c r="E27" s="39">
        <v>690</v>
      </c>
      <c r="F27" s="25">
        <v>699</v>
      </c>
      <c r="G27" s="40">
        <v>27.777777777777779</v>
      </c>
    </row>
    <row r="28" spans="1:7" ht="15" x14ac:dyDescent="0.25">
      <c r="A28" s="39">
        <v>175</v>
      </c>
      <c r="B28" s="25">
        <v>179</v>
      </c>
      <c r="C28" s="40">
        <v>47.82</v>
      </c>
      <c r="D28"/>
      <c r="E28" s="39">
        <v>700</v>
      </c>
      <c r="F28" s="25">
        <v>709</v>
      </c>
      <c r="G28" s="40">
        <v>27.522935779816514</v>
      </c>
    </row>
    <row r="29" spans="1:7" ht="15" x14ac:dyDescent="0.25">
      <c r="A29" s="39">
        <v>180</v>
      </c>
      <c r="B29" s="25">
        <v>184</v>
      </c>
      <c r="C29" s="40">
        <v>47.7</v>
      </c>
      <c r="D29"/>
      <c r="E29" s="39">
        <v>710</v>
      </c>
      <c r="F29" s="25">
        <v>719</v>
      </c>
      <c r="G29" s="40">
        <v>27.272727272727273</v>
      </c>
    </row>
    <row r="30" spans="1:7" ht="15" x14ac:dyDescent="0.25">
      <c r="A30" s="39">
        <v>185</v>
      </c>
      <c r="B30" s="25">
        <v>189</v>
      </c>
      <c r="C30" s="40">
        <v>47.6</v>
      </c>
      <c r="D30"/>
      <c r="E30" s="39">
        <v>720</v>
      </c>
      <c r="F30" s="25">
        <v>729</v>
      </c>
      <c r="G30" s="40">
        <v>27.027027027027028</v>
      </c>
    </row>
    <row r="31" spans="1:7" ht="15" x14ac:dyDescent="0.25">
      <c r="A31" s="39">
        <v>190</v>
      </c>
      <c r="B31" s="25">
        <v>194</v>
      </c>
      <c r="C31" s="40">
        <v>47.4</v>
      </c>
      <c r="D31"/>
      <c r="E31" s="39">
        <v>730</v>
      </c>
      <c r="F31" s="25">
        <v>739</v>
      </c>
      <c r="G31" s="40">
        <v>26.785714285714285</v>
      </c>
    </row>
    <row r="32" spans="1:7" ht="15" x14ac:dyDescent="0.25">
      <c r="A32" s="39">
        <v>195</v>
      </c>
      <c r="B32" s="25">
        <v>199</v>
      </c>
      <c r="C32" s="40">
        <v>47.3</v>
      </c>
      <c r="D32"/>
      <c r="E32" s="39">
        <v>740</v>
      </c>
      <c r="F32" s="25">
        <v>749</v>
      </c>
      <c r="G32" s="40">
        <v>26.548672566371682</v>
      </c>
    </row>
    <row r="33" spans="1:7" ht="15" x14ac:dyDescent="0.25">
      <c r="A33" s="39">
        <v>200</v>
      </c>
      <c r="B33" s="25">
        <v>209</v>
      </c>
      <c r="C33" s="40">
        <v>47.2</v>
      </c>
      <c r="D33"/>
      <c r="E33" s="39">
        <v>750</v>
      </c>
      <c r="F33" s="25">
        <v>759</v>
      </c>
      <c r="G33" s="40">
        <v>26.315789473684209</v>
      </c>
    </row>
    <row r="34" spans="1:7" ht="15" x14ac:dyDescent="0.25">
      <c r="A34" s="39">
        <v>210</v>
      </c>
      <c r="B34" s="25">
        <v>219</v>
      </c>
      <c r="C34" s="40">
        <v>47</v>
      </c>
      <c r="D34"/>
      <c r="E34" s="39">
        <v>760</v>
      </c>
      <c r="F34" s="25">
        <v>769</v>
      </c>
      <c r="G34" s="40">
        <v>26.086956521739129</v>
      </c>
    </row>
    <row r="35" spans="1:7" ht="15" x14ac:dyDescent="0.25">
      <c r="A35" s="39">
        <v>220</v>
      </c>
      <c r="B35" s="25">
        <v>229</v>
      </c>
      <c r="C35" s="40">
        <v>46.7</v>
      </c>
      <c r="D35"/>
      <c r="E35" s="39">
        <v>770</v>
      </c>
      <c r="F35" s="25">
        <v>779</v>
      </c>
      <c r="G35" s="40">
        <v>25.862068965517242</v>
      </c>
    </row>
    <row r="36" spans="1:7" ht="15" x14ac:dyDescent="0.25">
      <c r="A36" s="39">
        <v>230</v>
      </c>
      <c r="B36" s="25">
        <v>239</v>
      </c>
      <c r="C36" s="40">
        <v>46.4</v>
      </c>
      <c r="D36"/>
      <c r="E36" s="39">
        <v>780</v>
      </c>
      <c r="F36" s="25">
        <v>789</v>
      </c>
      <c r="G36" s="40">
        <v>25.641025641025642</v>
      </c>
    </row>
    <row r="37" spans="1:7" ht="15" x14ac:dyDescent="0.25">
      <c r="A37" s="39">
        <v>240</v>
      </c>
      <c r="B37" s="25">
        <v>249</v>
      </c>
      <c r="C37" s="40">
        <v>46.2</v>
      </c>
      <c r="D37"/>
      <c r="E37" s="39">
        <v>790</v>
      </c>
      <c r="F37" s="25">
        <v>799</v>
      </c>
      <c r="G37" s="40">
        <v>25.423728813559322</v>
      </c>
    </row>
    <row r="38" spans="1:7" ht="15" x14ac:dyDescent="0.25">
      <c r="A38" s="39">
        <v>250</v>
      </c>
      <c r="B38" s="25">
        <v>259</v>
      </c>
      <c r="C38" s="40">
        <v>45.8</v>
      </c>
      <c r="D38"/>
      <c r="E38" s="39">
        <v>800</v>
      </c>
      <c r="F38" s="25">
        <v>809</v>
      </c>
      <c r="G38" s="40">
        <v>25.210084033613445</v>
      </c>
    </row>
    <row r="39" spans="1:7" ht="15" x14ac:dyDescent="0.25">
      <c r="A39" s="39">
        <v>260</v>
      </c>
      <c r="B39" s="25">
        <v>269</v>
      </c>
      <c r="C39" s="40">
        <v>45.5</v>
      </c>
      <c r="D39"/>
      <c r="E39" s="39">
        <v>810</v>
      </c>
      <c r="F39" s="25">
        <v>819</v>
      </c>
      <c r="G39" s="40">
        <v>25</v>
      </c>
    </row>
    <row r="40" spans="1:7" ht="15" x14ac:dyDescent="0.25">
      <c r="A40" s="39">
        <v>270</v>
      </c>
      <c r="B40" s="25">
        <v>279</v>
      </c>
      <c r="C40" s="40">
        <v>45.2</v>
      </c>
      <c r="D40"/>
      <c r="E40" s="39">
        <v>820</v>
      </c>
      <c r="F40" s="25">
        <v>829</v>
      </c>
      <c r="G40" s="40">
        <v>24.793388429752067</v>
      </c>
    </row>
    <row r="41" spans="1:7" ht="15" x14ac:dyDescent="0.25">
      <c r="A41" s="39">
        <v>280</v>
      </c>
      <c r="B41" s="25">
        <v>289</v>
      </c>
      <c r="C41" s="40">
        <v>44.776119402985074</v>
      </c>
      <c r="D41"/>
      <c r="E41" s="39">
        <v>830</v>
      </c>
      <c r="F41" s="25">
        <v>839</v>
      </c>
      <c r="G41" s="40">
        <v>24.590163934426229</v>
      </c>
    </row>
    <row r="42" spans="1:7" ht="15" x14ac:dyDescent="0.25">
      <c r="A42" s="39">
        <v>290</v>
      </c>
      <c r="B42" s="25">
        <v>299</v>
      </c>
      <c r="C42" s="40">
        <v>44.117647058823529</v>
      </c>
      <c r="D42"/>
      <c r="E42" s="39">
        <v>840</v>
      </c>
      <c r="F42" s="25">
        <v>849</v>
      </c>
      <c r="G42" s="40">
        <v>24.390243902439025</v>
      </c>
    </row>
    <row r="43" spans="1:7" ht="15" x14ac:dyDescent="0.25">
      <c r="A43" s="39">
        <v>300</v>
      </c>
      <c r="B43" s="25">
        <v>309</v>
      </c>
      <c r="C43" s="40">
        <v>43.478260869565219</v>
      </c>
      <c r="D43"/>
      <c r="E43" s="39">
        <v>850</v>
      </c>
      <c r="F43" s="25">
        <v>859</v>
      </c>
      <c r="G43" s="40">
        <v>24.193548387096776</v>
      </c>
    </row>
    <row r="44" spans="1:7" ht="15" x14ac:dyDescent="0.25">
      <c r="A44" s="39">
        <v>310</v>
      </c>
      <c r="B44" s="25">
        <v>319</v>
      </c>
      <c r="C44" s="40">
        <v>42.857142857142854</v>
      </c>
      <c r="D44"/>
      <c r="E44" s="39">
        <v>860</v>
      </c>
      <c r="F44" s="25">
        <v>869</v>
      </c>
      <c r="G44" s="40">
        <v>24</v>
      </c>
    </row>
    <row r="45" spans="1:7" ht="15" x14ac:dyDescent="0.25">
      <c r="A45" s="39">
        <v>320</v>
      </c>
      <c r="B45" s="25">
        <v>329</v>
      </c>
      <c r="C45" s="40">
        <v>42.25352112676056</v>
      </c>
      <c r="D45"/>
      <c r="E45" s="39">
        <v>870</v>
      </c>
      <c r="F45" s="25">
        <v>879</v>
      </c>
      <c r="G45" s="40">
        <v>23.80952380952381</v>
      </c>
    </row>
    <row r="46" spans="1:7" ht="15" x14ac:dyDescent="0.25">
      <c r="A46" s="39">
        <v>330</v>
      </c>
      <c r="B46" s="25">
        <v>339</v>
      </c>
      <c r="C46" s="40">
        <v>41.666666666666664</v>
      </c>
      <c r="D46"/>
      <c r="E46" s="39">
        <v>880</v>
      </c>
      <c r="F46" s="25">
        <v>889</v>
      </c>
      <c r="G46" s="40">
        <v>23.622047244094489</v>
      </c>
    </row>
    <row r="47" spans="1:7" ht="15" x14ac:dyDescent="0.25">
      <c r="A47" s="39">
        <v>340</v>
      </c>
      <c r="B47" s="25">
        <v>349</v>
      </c>
      <c r="C47" s="40">
        <v>41.095890410958901</v>
      </c>
      <c r="D47"/>
      <c r="E47" s="39">
        <v>890</v>
      </c>
      <c r="F47" s="25">
        <v>899</v>
      </c>
      <c r="G47" s="40">
        <v>23.4375</v>
      </c>
    </row>
    <row r="48" spans="1:7" ht="15" x14ac:dyDescent="0.25">
      <c r="A48" s="39">
        <v>350</v>
      </c>
      <c r="B48" s="25">
        <v>359</v>
      </c>
      <c r="C48" s="40">
        <v>40.54054054054054</v>
      </c>
      <c r="D48"/>
      <c r="E48" s="39">
        <v>900</v>
      </c>
      <c r="F48" s="25">
        <v>909</v>
      </c>
      <c r="G48" s="40">
        <v>23.255813953488371</v>
      </c>
    </row>
    <row r="49" spans="1:7" ht="15" x14ac:dyDescent="0.25">
      <c r="A49" s="39">
        <v>360</v>
      </c>
      <c r="B49" s="25">
        <v>369</v>
      </c>
      <c r="C49" s="40">
        <v>40</v>
      </c>
      <c r="D49"/>
      <c r="E49" s="39">
        <v>910</v>
      </c>
      <c r="F49" s="25">
        <v>920</v>
      </c>
      <c r="G49" s="40">
        <v>23.076923076923077</v>
      </c>
    </row>
    <row r="50" spans="1:7" ht="15" x14ac:dyDescent="0.25">
      <c r="A50" s="39">
        <v>370</v>
      </c>
      <c r="B50" s="25">
        <v>379</v>
      </c>
      <c r="C50" s="40">
        <v>39.473684210526315</v>
      </c>
      <c r="D50"/>
      <c r="E50" s="39">
        <v>920</v>
      </c>
      <c r="F50" s="25">
        <v>930</v>
      </c>
      <c r="G50" s="40">
        <v>22.900763358778626</v>
      </c>
    </row>
    <row r="51" spans="1:7" ht="15" x14ac:dyDescent="0.25">
      <c r="A51" s="39">
        <v>380</v>
      </c>
      <c r="B51" s="25">
        <v>389</v>
      </c>
      <c r="C51" s="40">
        <v>38.961038961038959</v>
      </c>
      <c r="D51"/>
      <c r="E51" s="39">
        <v>930</v>
      </c>
      <c r="F51" s="25">
        <v>940</v>
      </c>
      <c r="G51" s="40">
        <v>22.727272727272727</v>
      </c>
    </row>
    <row r="52" spans="1:7" ht="15" x14ac:dyDescent="0.25">
      <c r="A52" s="39">
        <v>390</v>
      </c>
      <c r="B52" s="25">
        <v>399</v>
      </c>
      <c r="C52" s="40">
        <v>38.46153846153846</v>
      </c>
      <c r="D52"/>
      <c r="E52" s="39">
        <v>940</v>
      </c>
      <c r="F52" s="25">
        <v>950</v>
      </c>
      <c r="G52" s="40">
        <v>22.556390977443609</v>
      </c>
    </row>
    <row r="53" spans="1:7" ht="15" x14ac:dyDescent="0.25">
      <c r="A53" s="39">
        <v>400</v>
      </c>
      <c r="B53" s="25">
        <v>409</v>
      </c>
      <c r="C53" s="40">
        <v>37.974683544303801</v>
      </c>
      <c r="D53"/>
      <c r="E53" s="39">
        <v>950</v>
      </c>
      <c r="F53" s="25">
        <v>960</v>
      </c>
      <c r="G53" s="40">
        <v>22.388059701492537</v>
      </c>
    </row>
    <row r="54" spans="1:7" ht="15" x14ac:dyDescent="0.25">
      <c r="A54" s="39">
        <v>410</v>
      </c>
      <c r="B54" s="25">
        <v>419</v>
      </c>
      <c r="C54" s="40">
        <v>37.5</v>
      </c>
      <c r="D54"/>
      <c r="E54" s="39">
        <v>960</v>
      </c>
      <c r="F54" s="25">
        <v>970</v>
      </c>
      <c r="G54" s="40">
        <v>22.222222222222221</v>
      </c>
    </row>
    <row r="55" spans="1:7" ht="15" x14ac:dyDescent="0.25">
      <c r="A55" s="39">
        <v>420</v>
      </c>
      <c r="B55" s="25">
        <v>429</v>
      </c>
      <c r="C55" s="40">
        <v>37.037037037037038</v>
      </c>
      <c r="D55"/>
      <c r="E55" s="39">
        <v>970</v>
      </c>
      <c r="F55" s="25">
        <v>980</v>
      </c>
      <c r="G55" s="40">
        <v>22.058823529411764</v>
      </c>
    </row>
    <row r="56" spans="1:7" ht="15" x14ac:dyDescent="0.25">
      <c r="A56" s="39">
        <v>430</v>
      </c>
      <c r="B56" s="25">
        <v>439</v>
      </c>
      <c r="C56" s="40">
        <v>36.585365853658537</v>
      </c>
      <c r="D56"/>
      <c r="E56" s="39">
        <v>980</v>
      </c>
      <c r="F56" s="25">
        <v>990</v>
      </c>
      <c r="G56" s="40">
        <v>21.897810218978101</v>
      </c>
    </row>
    <row r="57" spans="1:7" ht="15" x14ac:dyDescent="0.25">
      <c r="A57" s="39">
        <v>440</v>
      </c>
      <c r="B57" s="25">
        <v>449</v>
      </c>
      <c r="C57" s="40">
        <v>36.144578313253014</v>
      </c>
      <c r="D57"/>
      <c r="E57" s="39">
        <v>990</v>
      </c>
      <c r="F57" s="25">
        <v>1000</v>
      </c>
      <c r="G57" s="40">
        <v>21.739130434782609</v>
      </c>
    </row>
    <row r="58" spans="1:7" ht="15" x14ac:dyDescent="0.25">
      <c r="A58"/>
      <c r="B58"/>
      <c r="C58"/>
      <c r="D58"/>
      <c r="E58" s="39">
        <v>1000</v>
      </c>
      <c r="F58" s="25">
        <v>1010</v>
      </c>
      <c r="G58" s="40">
        <v>21.582733812949641</v>
      </c>
    </row>
    <row r="59" spans="1:7" ht="15" x14ac:dyDescent="0.25">
      <c r="A59" s="16"/>
      <c r="B59" s="16"/>
      <c r="C59" s="16"/>
      <c r="E59" s="39">
        <v>1010</v>
      </c>
      <c r="F59" s="25">
        <v>1020</v>
      </c>
      <c r="G59" s="40">
        <v>21.406777768998101</v>
      </c>
    </row>
    <row r="60" spans="1:7" ht="15" x14ac:dyDescent="0.25">
      <c r="A60" s="16"/>
      <c r="B60" s="16"/>
      <c r="C60" s="16"/>
      <c r="E60" s="39">
        <v>1020</v>
      </c>
      <c r="F60" s="25">
        <v>1030</v>
      </c>
      <c r="G60" s="40">
        <v>21.242062056501499</v>
      </c>
    </row>
    <row r="61" spans="1:7" ht="15" x14ac:dyDescent="0.25">
      <c r="A61" s="16"/>
      <c r="B61" s="16"/>
      <c r="C61" s="16"/>
      <c r="E61" s="39">
        <v>1030</v>
      </c>
      <c r="F61" s="25">
        <v>1040</v>
      </c>
      <c r="G61" s="40">
        <v>21.077346344004901</v>
      </c>
    </row>
    <row r="62" spans="1:7" ht="15" x14ac:dyDescent="0.25">
      <c r="A62" s="16"/>
      <c r="B62" s="16"/>
      <c r="C62" s="16"/>
      <c r="E62" s="39">
        <v>1040</v>
      </c>
      <c r="F62" s="25">
        <v>1050</v>
      </c>
      <c r="G62" s="40">
        <v>20.9126306315082</v>
      </c>
    </row>
    <row r="63" spans="1:7" ht="15" x14ac:dyDescent="0.25">
      <c r="A63" s="16"/>
      <c r="B63" s="16"/>
      <c r="C63" s="16"/>
      <c r="E63" s="39">
        <v>1050</v>
      </c>
      <c r="F63" s="25">
        <v>1060</v>
      </c>
      <c r="G63" s="40">
        <v>20.747914919011599</v>
      </c>
    </row>
    <row r="64" spans="1:7" ht="15" x14ac:dyDescent="0.25">
      <c r="A64" s="16"/>
      <c r="B64" s="16"/>
      <c r="C64" s="16"/>
      <c r="E64" s="39">
        <v>1060</v>
      </c>
      <c r="F64" s="25">
        <v>1070</v>
      </c>
      <c r="G64" s="40">
        <v>20.583199206515001</v>
      </c>
    </row>
    <row r="65" spans="1:7" ht="15" x14ac:dyDescent="0.25">
      <c r="A65" s="16"/>
      <c r="B65" s="16"/>
      <c r="C65" s="16"/>
      <c r="E65" s="39">
        <v>1070</v>
      </c>
      <c r="F65" s="25">
        <v>1080</v>
      </c>
      <c r="G65" s="40">
        <v>20.4184834940183</v>
      </c>
    </row>
    <row r="66" spans="1:7" ht="15" x14ac:dyDescent="0.25">
      <c r="A66" s="16"/>
      <c r="B66" s="16"/>
      <c r="C66" s="16"/>
      <c r="E66" s="39">
        <v>1080</v>
      </c>
      <c r="F66" s="25">
        <v>1090</v>
      </c>
      <c r="G66" s="40">
        <v>20.253767781521699</v>
      </c>
    </row>
    <row r="67" spans="1:7" ht="15" x14ac:dyDescent="0.25">
      <c r="A67" s="16"/>
      <c r="B67" s="16"/>
      <c r="C67" s="16"/>
      <c r="E67" s="39">
        <v>1090</v>
      </c>
      <c r="F67" s="25">
        <v>1100</v>
      </c>
      <c r="G67" s="40">
        <v>20.089052069025101</v>
      </c>
    </row>
    <row r="68" spans="1:7" ht="15" x14ac:dyDescent="0.25">
      <c r="E68" s="39">
        <v>1100</v>
      </c>
      <c r="F68" s="25">
        <v>1110</v>
      </c>
      <c r="G68" s="40">
        <v>19.9243363565284</v>
      </c>
    </row>
    <row r="69" spans="1:7" ht="15" x14ac:dyDescent="0.25">
      <c r="E69" s="39">
        <v>1110</v>
      </c>
      <c r="F69" s="25">
        <v>1120</v>
      </c>
      <c r="G69" s="40">
        <v>19.759620644031799</v>
      </c>
    </row>
    <row r="70" spans="1:7" ht="15" x14ac:dyDescent="0.25">
      <c r="E70" s="39">
        <v>1120</v>
      </c>
      <c r="F70" s="25">
        <v>1130</v>
      </c>
      <c r="G70" s="40">
        <v>19.594904931535201</v>
      </c>
    </row>
    <row r="71" spans="1:7" ht="15" x14ac:dyDescent="0.25">
      <c r="E71" s="39">
        <v>1130</v>
      </c>
      <c r="F71" s="25">
        <v>1140</v>
      </c>
      <c r="G71" s="40">
        <v>19.4301892190385</v>
      </c>
    </row>
    <row r="72" spans="1:7" ht="15" x14ac:dyDescent="0.25">
      <c r="E72" s="39">
        <v>1140</v>
      </c>
      <c r="F72" s="25">
        <v>1150</v>
      </c>
      <c r="G72" s="40">
        <v>19.265473506541898</v>
      </c>
    </row>
    <row r="73" spans="1:7" ht="15" x14ac:dyDescent="0.25">
      <c r="E73" s="39">
        <v>1150</v>
      </c>
      <c r="F73" s="25">
        <v>1160</v>
      </c>
      <c r="G73" s="40">
        <v>19.1007577940453</v>
      </c>
    </row>
    <row r="74" spans="1:7" ht="15" x14ac:dyDescent="0.25">
      <c r="E74" s="39">
        <v>1160</v>
      </c>
      <c r="F74" s="25">
        <v>1170</v>
      </c>
      <c r="G74" s="40">
        <v>18.936042081548599</v>
      </c>
    </row>
    <row r="75" spans="1:7" ht="15" x14ac:dyDescent="0.25">
      <c r="E75" s="39">
        <v>1170</v>
      </c>
      <c r="F75" s="25">
        <v>1180</v>
      </c>
      <c r="G75" s="40">
        <v>18.771326369052002</v>
      </c>
    </row>
    <row r="76" spans="1:7" ht="15" x14ac:dyDescent="0.25">
      <c r="E76" s="39">
        <v>1180</v>
      </c>
      <c r="F76" s="25">
        <v>1190</v>
      </c>
      <c r="G76" s="40">
        <v>18.6066106565554</v>
      </c>
    </row>
    <row r="77" spans="1:7" ht="15" x14ac:dyDescent="0.25">
      <c r="E77" s="39">
        <v>1190</v>
      </c>
      <c r="F77" s="25">
        <v>1200</v>
      </c>
      <c r="G77" s="40">
        <v>18.441894944058699</v>
      </c>
    </row>
    <row r="78" spans="1:7" ht="15" x14ac:dyDescent="0.25">
      <c r="E78" s="39">
        <v>1200</v>
      </c>
      <c r="F78" s="25">
        <v>1210</v>
      </c>
      <c r="G78" s="40">
        <v>18.277179231562101</v>
      </c>
    </row>
    <row r="79" spans="1:7" ht="15" x14ac:dyDescent="0.25">
      <c r="E79" s="39">
        <v>1210</v>
      </c>
      <c r="F79" s="25">
        <v>1220</v>
      </c>
      <c r="G79" s="40">
        <v>18.1124635190655</v>
      </c>
    </row>
    <row r="80" spans="1:7" ht="15" x14ac:dyDescent="0.25">
      <c r="E80" s="39">
        <v>1220</v>
      </c>
      <c r="F80" s="25">
        <v>1230</v>
      </c>
      <c r="G80" s="40">
        <v>17.947747806568401</v>
      </c>
    </row>
    <row r="81" spans="5:7" ht="15" x14ac:dyDescent="0.25">
      <c r="E81" s="39">
        <v>1230</v>
      </c>
      <c r="F81" s="25">
        <v>1240</v>
      </c>
      <c r="G81" s="40">
        <v>17.7830320940717</v>
      </c>
    </row>
    <row r="82" spans="5:7" ht="15" x14ac:dyDescent="0.25">
      <c r="E82" s="39">
        <v>1240</v>
      </c>
      <c r="F82" s="25">
        <v>1250</v>
      </c>
      <c r="G82" s="40">
        <v>17.618316381574999</v>
      </c>
    </row>
    <row r="83" spans="5:7" ht="15" x14ac:dyDescent="0.25">
      <c r="E83" s="39">
        <v>1250</v>
      </c>
      <c r="F83" s="25">
        <v>1260</v>
      </c>
      <c r="G83" s="40">
        <v>17.453600669078298</v>
      </c>
    </row>
    <row r="84" spans="5:7" ht="15" x14ac:dyDescent="0.25">
      <c r="E84" s="39">
        <v>1260</v>
      </c>
      <c r="F84" s="25">
        <v>1270</v>
      </c>
      <c r="G84" s="40">
        <v>17.288884956581601</v>
      </c>
    </row>
    <row r="85" spans="5:7" ht="15" x14ac:dyDescent="0.25">
      <c r="E85" s="39">
        <v>1270</v>
      </c>
      <c r="F85" s="25">
        <v>1280</v>
      </c>
      <c r="G85" s="40">
        <v>17.124169244085898</v>
      </c>
    </row>
    <row r="86" spans="5:7" ht="15" x14ac:dyDescent="0.25">
      <c r="E86" s="39">
        <v>1280</v>
      </c>
      <c r="F86" s="25">
        <v>1290</v>
      </c>
      <c r="G86" s="40">
        <v>16.9594535315893</v>
      </c>
    </row>
    <row r="87" spans="5:7" ht="15" x14ac:dyDescent="0.25">
      <c r="E87" s="39">
        <v>1290</v>
      </c>
      <c r="F87" s="25">
        <v>1300</v>
      </c>
      <c r="G87" s="40">
        <v>16.794737819092699</v>
      </c>
    </row>
    <row r="88" spans="5:7" ht="15" x14ac:dyDescent="0.25">
      <c r="E88" s="39">
        <v>1300</v>
      </c>
      <c r="F88" s="25">
        <v>1310</v>
      </c>
      <c r="G88" s="40">
        <v>16.630022106596101</v>
      </c>
    </row>
    <row r="89" spans="5:7" ht="15" x14ac:dyDescent="0.25">
      <c r="E89" s="39">
        <v>1310</v>
      </c>
      <c r="F89" s="25">
        <v>1320</v>
      </c>
      <c r="G89" s="40">
        <v>16.4653063940995</v>
      </c>
    </row>
    <row r="90" spans="5:7" ht="15" x14ac:dyDescent="0.25">
      <c r="E90" s="39">
        <v>1320</v>
      </c>
      <c r="F90" s="25">
        <v>1330</v>
      </c>
      <c r="G90" s="40">
        <v>16.300590681602898</v>
      </c>
    </row>
    <row r="91" spans="5:7" ht="15" x14ac:dyDescent="0.25">
      <c r="E91" s="39">
        <v>1330</v>
      </c>
      <c r="F91" s="25">
        <v>1340</v>
      </c>
      <c r="G91" s="40">
        <v>16.1358749691063</v>
      </c>
    </row>
    <row r="92" spans="5:7" ht="15" x14ac:dyDescent="0.25">
      <c r="E92" s="39">
        <v>1340</v>
      </c>
      <c r="F92" s="25">
        <v>1350</v>
      </c>
      <c r="G92" s="40">
        <v>15.971159256609701</v>
      </c>
    </row>
    <row r="93" spans="5:7" ht="15" x14ac:dyDescent="0.25">
      <c r="E93" s="39">
        <v>1350</v>
      </c>
      <c r="F93" s="25">
        <v>1360</v>
      </c>
      <c r="G93" s="40">
        <v>15.8064435441113</v>
      </c>
    </row>
    <row r="94" spans="5:7" ht="15" x14ac:dyDescent="0.25">
      <c r="E94" s="39">
        <v>1360</v>
      </c>
      <c r="F94" s="25">
        <v>1370</v>
      </c>
      <c r="G94" s="40">
        <v>15.641727831614601</v>
      </c>
    </row>
    <row r="95" spans="5:7" ht="15" x14ac:dyDescent="0.25">
      <c r="E95" s="39">
        <v>1370</v>
      </c>
      <c r="F95" s="25">
        <v>1380</v>
      </c>
      <c r="G95" s="40">
        <v>15.4770121191179</v>
      </c>
    </row>
    <row r="96" spans="5:7" ht="15" x14ac:dyDescent="0.25">
      <c r="E96" s="39">
        <v>1380</v>
      </c>
      <c r="F96" s="25">
        <v>1390</v>
      </c>
      <c r="G96" s="40">
        <v>15.312296406621201</v>
      </c>
    </row>
    <row r="97" spans="5:7" ht="15" x14ac:dyDescent="0.25">
      <c r="E97" s="39">
        <v>1390</v>
      </c>
      <c r="F97" s="25">
        <v>1400</v>
      </c>
      <c r="G97" s="40">
        <v>15.1475806941245</v>
      </c>
    </row>
    <row r="98" spans="5:7" ht="15" x14ac:dyDescent="0.25">
      <c r="E98" s="39">
        <v>1400</v>
      </c>
      <c r="F98" s="25">
        <v>1410</v>
      </c>
      <c r="G98" s="40">
        <v>14.982864981627801</v>
      </c>
    </row>
    <row r="99" spans="5:7" ht="15" x14ac:dyDescent="0.25">
      <c r="E99" s="39">
        <v>1410</v>
      </c>
      <c r="F99" s="25">
        <v>1420</v>
      </c>
      <c r="G99" s="40">
        <v>14.8181492691311</v>
      </c>
    </row>
    <row r="100" spans="5:7" ht="15" x14ac:dyDescent="0.25">
      <c r="E100" s="39">
        <v>1420</v>
      </c>
      <c r="F100" s="25">
        <v>1430</v>
      </c>
      <c r="G100" s="40">
        <v>14.653433556634401</v>
      </c>
    </row>
    <row r="101" spans="5:7" ht="15" x14ac:dyDescent="0.25">
      <c r="E101" s="39">
        <v>1430</v>
      </c>
      <c r="F101" s="25">
        <v>1440</v>
      </c>
      <c r="G101" s="40">
        <v>14.4887178441377</v>
      </c>
    </row>
    <row r="102" spans="5:7" ht="15" x14ac:dyDescent="0.25">
      <c r="E102" s="39">
        <v>1440</v>
      </c>
      <c r="F102" s="25">
        <v>1450</v>
      </c>
      <c r="G102" s="40">
        <v>14.324002131641</v>
      </c>
    </row>
    <row r="103" spans="5:7" ht="15" x14ac:dyDescent="0.25">
      <c r="E103" s="39">
        <v>1450</v>
      </c>
      <c r="F103" s="25">
        <v>1460</v>
      </c>
      <c r="G103" s="40">
        <v>14.1592864191443</v>
      </c>
    </row>
    <row r="104" spans="5:7" ht="15" x14ac:dyDescent="0.25">
      <c r="E104" s="39">
        <v>1460</v>
      </c>
      <c r="F104" s="25">
        <v>1470</v>
      </c>
      <c r="G104" s="40">
        <v>13.9945707066477</v>
      </c>
    </row>
    <row r="105" spans="5:7" ht="15" x14ac:dyDescent="0.25">
      <c r="E105" s="39">
        <v>1470</v>
      </c>
      <c r="F105" s="25">
        <v>1480</v>
      </c>
      <c r="G105" s="40">
        <v>13.829854994151001</v>
      </c>
    </row>
    <row r="106" spans="5:7" ht="15" x14ac:dyDescent="0.25">
      <c r="E106" s="39">
        <v>1480</v>
      </c>
      <c r="F106" s="25">
        <v>1490</v>
      </c>
      <c r="G106" s="40">
        <v>13.6651392816543</v>
      </c>
    </row>
    <row r="107" spans="5:7" ht="15" x14ac:dyDescent="0.25">
      <c r="E107" s="39">
        <v>1490</v>
      </c>
      <c r="F107" s="25">
        <v>1500</v>
      </c>
      <c r="G107" s="40">
        <v>13.500423569157601</v>
      </c>
    </row>
    <row r="108" spans="5:7" ht="15" x14ac:dyDescent="0.25">
      <c r="E108" s="39">
        <v>1500</v>
      </c>
      <c r="F108" s="25">
        <v>1510</v>
      </c>
      <c r="G108" s="40">
        <v>13.3357078566609</v>
      </c>
    </row>
    <row r="109" spans="5:7" ht="15" x14ac:dyDescent="0.25">
      <c r="E109" s="39">
        <v>1510</v>
      </c>
      <c r="F109" s="25">
        <v>1520</v>
      </c>
      <c r="G109" s="40">
        <v>13.170992144164201</v>
      </c>
    </row>
    <row r="110" spans="5:7" ht="15" x14ac:dyDescent="0.25">
      <c r="E110" s="39">
        <v>1520</v>
      </c>
      <c r="F110" s="25">
        <v>1530</v>
      </c>
      <c r="G110" s="40">
        <v>13.0062764316675</v>
      </c>
    </row>
    <row r="111" spans="5:7" ht="15" x14ac:dyDescent="0.25">
      <c r="E111" s="39">
        <v>1530</v>
      </c>
      <c r="F111" s="25">
        <v>1540</v>
      </c>
      <c r="G111" s="40">
        <v>12.841560719170801</v>
      </c>
    </row>
    <row r="112" spans="5:7" ht="15" x14ac:dyDescent="0.25">
      <c r="E112" s="39">
        <v>1540</v>
      </c>
      <c r="F112" s="25">
        <v>1550</v>
      </c>
      <c r="G112" s="40">
        <v>12.6768450066741</v>
      </c>
    </row>
    <row r="113" spans="5:7" ht="15" x14ac:dyDescent="0.25">
      <c r="E113" s="39">
        <v>1550</v>
      </c>
      <c r="F113" s="25">
        <v>1560</v>
      </c>
      <c r="G113" s="40">
        <v>12.5121292941774</v>
      </c>
    </row>
    <row r="114" spans="5:7" ht="15" x14ac:dyDescent="0.25">
      <c r="E114" s="39">
        <v>1560</v>
      </c>
      <c r="F114" s="25">
        <v>1570</v>
      </c>
      <c r="G114" s="40">
        <v>12.3474135816807</v>
      </c>
    </row>
    <row r="115" spans="5:7" ht="15" x14ac:dyDescent="0.25">
      <c r="E115" s="39">
        <v>1570</v>
      </c>
      <c r="F115" s="25">
        <v>1580</v>
      </c>
      <c r="G115" s="40">
        <v>12.182697869184</v>
      </c>
    </row>
    <row r="116" spans="5:7" ht="15" x14ac:dyDescent="0.25">
      <c r="E116" s="39">
        <v>1580</v>
      </c>
      <c r="F116" s="25">
        <v>1590</v>
      </c>
      <c r="G116" s="40">
        <v>12.0179821566873</v>
      </c>
    </row>
    <row r="117" spans="5:7" ht="15" x14ac:dyDescent="0.25">
      <c r="E117" s="39">
        <v>1590</v>
      </c>
      <c r="F117" s="25">
        <v>1600</v>
      </c>
      <c r="G117" s="40">
        <v>11.8532664441906</v>
      </c>
    </row>
    <row r="118" spans="5:7" ht="15" x14ac:dyDescent="0.25">
      <c r="E118" s="39">
        <v>1600</v>
      </c>
      <c r="F118" s="25">
        <v>1610</v>
      </c>
      <c r="G118" s="40">
        <v>11.688550731693899</v>
      </c>
    </row>
    <row r="119" spans="5:7" ht="15" x14ac:dyDescent="0.25">
      <c r="E119" s="39">
        <v>1610</v>
      </c>
      <c r="F119" s="25">
        <v>1620</v>
      </c>
      <c r="G119" s="40">
        <v>11.5238350191972</v>
      </c>
    </row>
    <row r="120" spans="5:7" ht="15" x14ac:dyDescent="0.25">
      <c r="E120" s="39">
        <v>1620</v>
      </c>
      <c r="F120" s="25">
        <v>1630</v>
      </c>
      <c r="G120" s="40">
        <v>11.359119306700499</v>
      </c>
    </row>
    <row r="121" spans="5:7" ht="15" x14ac:dyDescent="0.25">
      <c r="E121" s="39">
        <v>1630</v>
      </c>
      <c r="F121" s="25">
        <v>1640</v>
      </c>
      <c r="G121" s="40">
        <v>11.1944035942038</v>
      </c>
    </row>
    <row r="122" spans="5:7" ht="15" x14ac:dyDescent="0.25">
      <c r="E122" s="39">
        <v>1640</v>
      </c>
      <c r="F122" s="25">
        <v>1650</v>
      </c>
      <c r="G122" s="40">
        <v>11.029687881707099</v>
      </c>
    </row>
    <row r="123" spans="5:7" ht="15" x14ac:dyDescent="0.25">
      <c r="E123" s="39">
        <v>1650</v>
      </c>
      <c r="F123" s="25">
        <v>1660</v>
      </c>
      <c r="G123" s="40">
        <v>10.8649721692104</v>
      </c>
    </row>
    <row r="124" spans="5:7" ht="15" x14ac:dyDescent="0.25">
      <c r="E124" s="39">
        <v>1660</v>
      </c>
      <c r="F124" s="25">
        <v>1670</v>
      </c>
      <c r="G124" s="40">
        <v>10.700256456713699</v>
      </c>
    </row>
    <row r="125" spans="5:7" ht="15" x14ac:dyDescent="0.25">
      <c r="E125" s="39">
        <v>1670</v>
      </c>
      <c r="F125" s="25">
        <v>1680</v>
      </c>
      <c r="G125" s="40">
        <v>10.535540744217</v>
      </c>
    </row>
    <row r="126" spans="5:7" ht="15" x14ac:dyDescent="0.25">
      <c r="E126" s="39">
        <v>1680</v>
      </c>
      <c r="F126" s="25">
        <v>1690</v>
      </c>
      <c r="G126" s="40">
        <v>10.370825031720299</v>
      </c>
    </row>
    <row r="127" spans="5:7" ht="15" x14ac:dyDescent="0.25">
      <c r="E127" s="39">
        <v>1690</v>
      </c>
      <c r="F127" s="25">
        <v>1700</v>
      </c>
      <c r="G127" s="40">
        <v>10.2061093192236</v>
      </c>
    </row>
    <row r="128" spans="5:7" ht="15" x14ac:dyDescent="0.25">
      <c r="E128" s="39">
        <v>1700</v>
      </c>
      <c r="F128" s="25">
        <v>1710</v>
      </c>
      <c r="G128" s="40">
        <v>10.041393606726899</v>
      </c>
    </row>
    <row r="129" spans="5:7" ht="15" x14ac:dyDescent="0.25">
      <c r="E129" s="39">
        <v>1710</v>
      </c>
      <c r="F129" s="25">
        <v>1720</v>
      </c>
      <c r="G129" s="40">
        <v>9.8766778942302196</v>
      </c>
    </row>
    <row r="130" spans="5:7" ht="15" x14ac:dyDescent="0.25">
      <c r="E130" s="39">
        <v>1720</v>
      </c>
      <c r="F130" s="25">
        <v>1730</v>
      </c>
      <c r="G130" s="40">
        <v>9.7119621817335204</v>
      </c>
    </row>
    <row r="131" spans="5:7" ht="15" x14ac:dyDescent="0.25">
      <c r="E131" s="39">
        <v>1730</v>
      </c>
      <c r="F131" s="25">
        <v>1740</v>
      </c>
      <c r="G131" s="40">
        <v>9.5472464692368302</v>
      </c>
    </row>
    <row r="132" spans="5:7" ht="15" x14ac:dyDescent="0.25">
      <c r="E132" s="39">
        <v>1740</v>
      </c>
      <c r="F132" s="25">
        <v>1750</v>
      </c>
      <c r="G132" s="40">
        <v>9.3825307567401293</v>
      </c>
    </row>
    <row r="133" spans="5:7" ht="15" x14ac:dyDescent="0.25">
      <c r="E133" s="39">
        <v>1750</v>
      </c>
      <c r="F133" s="25">
        <v>1760</v>
      </c>
      <c r="G133" s="40">
        <v>9.2178150442434301</v>
      </c>
    </row>
    <row r="134" spans="5:7" ht="15" x14ac:dyDescent="0.25">
      <c r="E134" s="39">
        <v>1760</v>
      </c>
      <c r="F134" s="25">
        <v>1770</v>
      </c>
      <c r="G134" s="40">
        <v>9.0530993317467292</v>
      </c>
    </row>
    <row r="135" spans="5:7" ht="15" x14ac:dyDescent="0.25">
      <c r="E135" s="39">
        <v>1770</v>
      </c>
      <c r="F135" s="25">
        <v>1780</v>
      </c>
      <c r="G135" s="40">
        <v>8.8883836192500407</v>
      </c>
    </row>
    <row r="136" spans="5:7" ht="15" x14ac:dyDescent="0.25">
      <c r="E136" s="39">
        <v>1780</v>
      </c>
      <c r="F136" s="25">
        <v>1790</v>
      </c>
      <c r="G136" s="40">
        <v>8.7236679067533398</v>
      </c>
    </row>
    <row r="137" spans="5:7" ht="15" x14ac:dyDescent="0.25">
      <c r="E137" s="39">
        <v>1790</v>
      </c>
      <c r="F137" s="25">
        <v>1800</v>
      </c>
      <c r="G137" s="40">
        <v>8.5589521942566407</v>
      </c>
    </row>
    <row r="138" spans="5:7" ht="15" x14ac:dyDescent="0.25">
      <c r="E138" s="39">
        <v>1800</v>
      </c>
      <c r="F138" s="25">
        <v>1810</v>
      </c>
      <c r="G138" s="40">
        <v>8.39423648175989</v>
      </c>
    </row>
    <row r="139" spans="5:7" ht="15" x14ac:dyDescent="0.25">
      <c r="E139" s="39">
        <v>1810</v>
      </c>
      <c r="F139" s="25">
        <v>1820</v>
      </c>
      <c r="G139" s="40">
        <v>8.2295207692631909</v>
      </c>
    </row>
    <row r="140" spans="5:7" ht="15" x14ac:dyDescent="0.25">
      <c r="E140" s="39">
        <v>1820</v>
      </c>
      <c r="F140" s="25">
        <v>1830</v>
      </c>
      <c r="G140" s="40">
        <v>8.06480505676649</v>
      </c>
    </row>
    <row r="141" spans="5:7" ht="15" x14ac:dyDescent="0.25">
      <c r="E141" s="39">
        <v>1830</v>
      </c>
      <c r="F141" s="25">
        <v>1840</v>
      </c>
      <c r="G141" s="40">
        <v>7.9000893442697899</v>
      </c>
    </row>
    <row r="142" spans="5:7" ht="15" x14ac:dyDescent="0.25">
      <c r="E142" s="39">
        <v>1840</v>
      </c>
      <c r="F142" s="25">
        <v>1850</v>
      </c>
      <c r="G142" s="40">
        <v>7.7353736317730801</v>
      </c>
    </row>
    <row r="143" spans="5:7" ht="15" x14ac:dyDescent="0.25">
      <c r="E143" s="39">
        <v>1850</v>
      </c>
      <c r="F143" s="25">
        <v>1860</v>
      </c>
      <c r="G143" s="40">
        <v>7.5706579192763801</v>
      </c>
    </row>
    <row r="144" spans="5:7" ht="15" x14ac:dyDescent="0.25">
      <c r="E144" s="39">
        <v>1860</v>
      </c>
      <c r="F144" s="25">
        <v>1870</v>
      </c>
      <c r="G144" s="40">
        <v>7.4059422067796801</v>
      </c>
    </row>
    <row r="145" spans="5:7" ht="15" x14ac:dyDescent="0.25">
      <c r="E145" s="39">
        <v>1870</v>
      </c>
      <c r="F145" s="25">
        <v>1880</v>
      </c>
      <c r="G145" s="40">
        <v>7.24122649428298</v>
      </c>
    </row>
    <row r="146" spans="5:7" ht="15" x14ac:dyDescent="0.25">
      <c r="E146" s="39">
        <v>1880</v>
      </c>
      <c r="F146" s="25">
        <v>1890</v>
      </c>
      <c r="G146" s="40">
        <v>7.07651078178628</v>
      </c>
    </row>
    <row r="147" spans="5:7" ht="15" x14ac:dyDescent="0.25">
      <c r="E147" s="39">
        <v>1890</v>
      </c>
      <c r="F147" s="25">
        <v>1900</v>
      </c>
      <c r="G147" s="40">
        <v>6.91179506928958</v>
      </c>
    </row>
    <row r="148" spans="5:7" ht="15" x14ac:dyDescent="0.25">
      <c r="E148" s="39">
        <v>1900</v>
      </c>
      <c r="F148" s="25">
        <v>1910</v>
      </c>
      <c r="G148" s="40">
        <v>6.74707935679288</v>
      </c>
    </row>
    <row r="149" spans="5:7" ht="15" x14ac:dyDescent="0.25">
      <c r="E149" s="39">
        <v>1910</v>
      </c>
      <c r="F149" s="25">
        <v>1920</v>
      </c>
      <c r="G149" s="40">
        <v>6.5823636442961799</v>
      </c>
    </row>
    <row r="150" spans="5:7" ht="15" x14ac:dyDescent="0.25">
      <c r="E150" s="39">
        <v>1920</v>
      </c>
      <c r="F150" s="25">
        <v>1930</v>
      </c>
      <c r="G150" s="40">
        <v>6.4176479317994799</v>
      </c>
    </row>
    <row r="151" spans="5:7" ht="15" x14ac:dyDescent="0.25">
      <c r="E151" s="39">
        <v>1930</v>
      </c>
      <c r="F151" s="25">
        <v>1940</v>
      </c>
      <c r="G151" s="40">
        <v>6.2529322193027799</v>
      </c>
    </row>
    <row r="152" spans="5:7" ht="15" x14ac:dyDescent="0.25">
      <c r="E152" s="39">
        <v>1940</v>
      </c>
      <c r="F152" s="25">
        <v>1950</v>
      </c>
      <c r="G152" s="40">
        <v>6.0882165068060798</v>
      </c>
    </row>
    <row r="153" spans="5:7" ht="15" x14ac:dyDescent="0.25">
      <c r="E153" s="39">
        <v>1950</v>
      </c>
      <c r="F153" s="25">
        <v>1960</v>
      </c>
      <c r="G153" s="40">
        <v>5.92350079430937</v>
      </c>
    </row>
    <row r="154" spans="5:7" ht="15" x14ac:dyDescent="0.25">
      <c r="E154" s="39">
        <v>1960</v>
      </c>
      <c r="F154" s="25">
        <v>1970</v>
      </c>
      <c r="G154" s="40">
        <v>5.75878508181267</v>
      </c>
    </row>
    <row r="155" spans="5:7" ht="15" x14ac:dyDescent="0.25">
      <c r="E155" s="39">
        <v>1970</v>
      </c>
      <c r="F155" s="25">
        <v>1980</v>
      </c>
      <c r="G155" s="40">
        <v>5.59406936931597</v>
      </c>
    </row>
    <row r="156" spans="5:7" ht="15" x14ac:dyDescent="0.25">
      <c r="E156" s="39">
        <v>1980</v>
      </c>
      <c r="F156" s="25">
        <v>1990</v>
      </c>
      <c r="G156" s="40">
        <v>5.42935365681927</v>
      </c>
    </row>
    <row r="157" spans="5:7" ht="15" x14ac:dyDescent="0.25">
      <c r="E157" s="39">
        <v>1990</v>
      </c>
      <c r="F157" s="25">
        <v>2000</v>
      </c>
      <c r="G157" s="40">
        <v>5.2646379443225699</v>
      </c>
    </row>
    <row r="158" spans="5:7" ht="15" x14ac:dyDescent="0.25">
      <c r="E158" s="39">
        <v>2000</v>
      </c>
      <c r="F158" s="25">
        <v>2010</v>
      </c>
      <c r="G158" s="40">
        <v>5.0999222318258699</v>
      </c>
    </row>
    <row r="159" spans="5:7" ht="15" x14ac:dyDescent="0.25">
      <c r="E159" s="39">
        <v>2010</v>
      </c>
      <c r="F159" s="25">
        <v>2020</v>
      </c>
      <c r="G159" s="40">
        <v>4.9352065193291699</v>
      </c>
    </row>
    <row r="160" spans="5:7" ht="15" x14ac:dyDescent="0.25">
      <c r="E160" s="39">
        <v>2020</v>
      </c>
      <c r="F160" s="25">
        <v>2030</v>
      </c>
      <c r="G160" s="40">
        <v>4.7704908068324698</v>
      </c>
    </row>
    <row r="161" spans="5:7" ht="15" x14ac:dyDescent="0.25">
      <c r="E161" s="39">
        <v>2030</v>
      </c>
      <c r="F161" s="25">
        <v>2040</v>
      </c>
      <c r="G161" s="40">
        <v>4.6057750943357698</v>
      </c>
    </row>
    <row r="162" spans="5:7" ht="15" x14ac:dyDescent="0.25">
      <c r="E162" s="39">
        <v>2040</v>
      </c>
      <c r="F162" s="25">
        <v>2050</v>
      </c>
      <c r="G162" s="40">
        <v>4.4410593818390698</v>
      </c>
    </row>
    <row r="163" spans="5:7" ht="15" x14ac:dyDescent="0.25">
      <c r="E163" s="39">
        <v>2050</v>
      </c>
      <c r="F163" s="25">
        <v>2060</v>
      </c>
      <c r="G163" s="40">
        <v>4.2763436693423698</v>
      </c>
    </row>
    <row r="164" spans="5:7" ht="15" x14ac:dyDescent="0.25">
      <c r="E164" s="39">
        <v>2060</v>
      </c>
      <c r="F164" s="25">
        <v>2070</v>
      </c>
      <c r="G164" s="40">
        <v>4.11162795684566</v>
      </c>
    </row>
    <row r="165" spans="5:7" ht="15" x14ac:dyDescent="0.25">
      <c r="E165" s="39">
        <v>2070</v>
      </c>
      <c r="F165" s="25">
        <v>2080</v>
      </c>
      <c r="G165" s="40">
        <v>3.9469122443489599</v>
      </c>
    </row>
    <row r="166" spans="5:7" ht="15" x14ac:dyDescent="0.25">
      <c r="E166" s="39">
        <v>2080</v>
      </c>
      <c r="F166" s="25">
        <v>2090</v>
      </c>
      <c r="G166" s="40">
        <v>3.7821965318522599</v>
      </c>
    </row>
  </sheetData>
  <pageMargins left="0.25" right="0.25" top="0.75" bottom="0.75" header="0.3" footer="0.3"/>
  <pageSetup paperSize="9" scale="72" orientation="portrait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928A-38D2-44BE-99F2-5F96C5FF0BEC}">
  <dimension ref="A1:Q111"/>
  <sheetViews>
    <sheetView workbookViewId="0">
      <selection activeCell="K6" sqref="K6"/>
    </sheetView>
  </sheetViews>
  <sheetFormatPr defaultRowHeight="15" x14ac:dyDescent="0.25"/>
  <cols>
    <col min="1" max="1" width="20.42578125" style="25" customWidth="1"/>
    <col min="2" max="2" width="11.85546875" style="25" customWidth="1"/>
    <col min="3" max="3" width="9.140625" style="54"/>
    <col min="4" max="4" width="9.140625" style="55"/>
    <col min="5" max="5" width="9.140625" style="54"/>
    <col min="6" max="8" width="9.140625" style="55"/>
    <col min="9" max="9" width="8.7109375" style="35" customWidth="1"/>
    <col min="10" max="10" width="9.5703125" style="35" customWidth="1"/>
    <col min="11" max="11" width="9.140625" style="35"/>
    <col min="12" max="12" width="9.140625" style="25"/>
    <col min="13" max="13" width="9.140625" style="35"/>
    <col min="14" max="15" width="9.140625" style="25"/>
    <col min="16" max="16" width="12" style="25" customWidth="1"/>
    <col min="17" max="16384" width="9.140625" style="25"/>
  </cols>
  <sheetData>
    <row r="1" spans="1:17" x14ac:dyDescent="0.25">
      <c r="C1" s="54" t="s">
        <v>134</v>
      </c>
    </row>
    <row r="2" spans="1:17" x14ac:dyDescent="0.25">
      <c r="C2" s="54">
        <v>1</v>
      </c>
      <c r="D2" s="55">
        <v>2</v>
      </c>
      <c r="E2" s="54">
        <v>3</v>
      </c>
      <c r="F2" s="55">
        <v>4</v>
      </c>
      <c r="G2" s="55">
        <v>5</v>
      </c>
      <c r="H2" s="55">
        <v>6</v>
      </c>
      <c r="I2" s="35">
        <v>7</v>
      </c>
      <c r="J2" s="35">
        <v>8</v>
      </c>
      <c r="K2" s="35">
        <v>9</v>
      </c>
      <c r="L2" s="35">
        <v>10</v>
      </c>
      <c r="M2" s="35">
        <v>11</v>
      </c>
      <c r="N2" s="35">
        <v>12</v>
      </c>
      <c r="O2" s="25" t="s">
        <v>1</v>
      </c>
      <c r="P2" s="25" t="s">
        <v>132</v>
      </c>
      <c r="Q2" s="25" t="s">
        <v>133</v>
      </c>
    </row>
    <row r="3" spans="1:17" x14ac:dyDescent="0.25">
      <c r="B3" s="25" t="s">
        <v>101</v>
      </c>
      <c r="C3" s="54" t="s">
        <v>141</v>
      </c>
      <c r="D3" s="55" t="s">
        <v>151</v>
      </c>
      <c r="E3" s="54" t="s">
        <v>21</v>
      </c>
      <c r="F3" s="55" t="s">
        <v>139</v>
      </c>
      <c r="G3" s="55" t="s">
        <v>39</v>
      </c>
      <c r="H3" s="55" t="s">
        <v>124</v>
      </c>
      <c r="L3" s="35"/>
      <c r="N3" s="35"/>
    </row>
    <row r="4" spans="1:17" x14ac:dyDescent="0.25">
      <c r="A4" s="41" t="s">
        <v>34</v>
      </c>
      <c r="B4" s="43">
        <v>50</v>
      </c>
      <c r="C4" s="54">
        <v>1</v>
      </c>
      <c r="D4" s="49"/>
      <c r="E4" s="49">
        <v>1</v>
      </c>
      <c r="F4" s="49">
        <v>1</v>
      </c>
      <c r="G4" s="55">
        <v>1</v>
      </c>
      <c r="H4" s="55">
        <v>1</v>
      </c>
      <c r="I4" s="48"/>
      <c r="J4" s="48"/>
      <c r="K4" s="36"/>
      <c r="M4" s="36"/>
      <c r="O4" s="25">
        <f t="shared" ref="O4:O35" si="0">SUM(C4:N4)</f>
        <v>5</v>
      </c>
      <c r="P4" s="38">
        <f>+O4/6</f>
        <v>0.83333333333333337</v>
      </c>
      <c r="Q4" s="37">
        <f>+P4/B4</f>
        <v>1.6666666666666666E-2</v>
      </c>
    </row>
    <row r="5" spans="1:17" x14ac:dyDescent="0.25">
      <c r="A5" s="41" t="s">
        <v>127</v>
      </c>
      <c r="B5" s="2">
        <v>34</v>
      </c>
      <c r="D5" s="49"/>
      <c r="E5" s="49"/>
      <c r="F5" s="49"/>
      <c r="G5" s="49"/>
      <c r="H5" s="49"/>
      <c r="I5" s="48"/>
      <c r="J5" s="48"/>
      <c r="K5" s="36"/>
      <c r="M5" s="36"/>
      <c r="O5" s="25">
        <f t="shared" si="0"/>
        <v>0</v>
      </c>
      <c r="P5" s="38">
        <f t="shared" ref="P5:P68" si="1">+O5/6</f>
        <v>0</v>
      </c>
      <c r="Q5" s="37">
        <f t="shared" ref="Q5:Q68" si="2">+P5/B5</f>
        <v>0</v>
      </c>
    </row>
    <row r="6" spans="1:17" x14ac:dyDescent="0.25">
      <c r="A6" s="41" t="s">
        <v>58</v>
      </c>
      <c r="B6" s="2">
        <v>190</v>
      </c>
      <c r="C6" s="54">
        <v>2</v>
      </c>
      <c r="D6" s="49">
        <v>5</v>
      </c>
      <c r="E6" s="49">
        <v>3</v>
      </c>
      <c r="F6" s="49">
        <v>5</v>
      </c>
      <c r="G6" s="49">
        <v>65</v>
      </c>
      <c r="H6" s="49">
        <v>13</v>
      </c>
      <c r="I6" s="48"/>
      <c r="J6" s="48"/>
      <c r="K6" s="36"/>
      <c r="M6" s="36"/>
      <c r="O6" s="25">
        <f t="shared" si="0"/>
        <v>93</v>
      </c>
      <c r="P6" s="38">
        <f t="shared" si="1"/>
        <v>15.5</v>
      </c>
      <c r="Q6" s="37">
        <f t="shared" si="2"/>
        <v>8.1578947368421056E-2</v>
      </c>
    </row>
    <row r="7" spans="1:17" x14ac:dyDescent="0.25">
      <c r="A7" s="41" t="s">
        <v>82</v>
      </c>
      <c r="B7" s="2">
        <v>82</v>
      </c>
      <c r="C7" s="54">
        <v>1</v>
      </c>
      <c r="D7" s="49"/>
      <c r="E7" s="49"/>
      <c r="F7" s="49">
        <v>1</v>
      </c>
      <c r="G7" s="49"/>
      <c r="H7" s="49">
        <v>1</v>
      </c>
      <c r="I7" s="48"/>
      <c r="J7" s="48"/>
      <c r="K7" s="36"/>
      <c r="M7" s="36"/>
      <c r="O7" s="25">
        <f t="shared" si="0"/>
        <v>3</v>
      </c>
      <c r="P7" s="38">
        <f t="shared" si="1"/>
        <v>0.5</v>
      </c>
      <c r="Q7" s="37">
        <f t="shared" si="2"/>
        <v>6.0975609756097563E-3</v>
      </c>
    </row>
    <row r="8" spans="1:17" x14ac:dyDescent="0.25">
      <c r="A8" s="41" t="s">
        <v>31</v>
      </c>
      <c r="B8" s="2">
        <v>270</v>
      </c>
      <c r="C8" s="54">
        <v>1</v>
      </c>
      <c r="D8" s="49">
        <v>1</v>
      </c>
      <c r="E8" s="49"/>
      <c r="F8" s="49">
        <v>1</v>
      </c>
      <c r="G8" s="49">
        <v>3</v>
      </c>
      <c r="H8" s="49">
        <v>1</v>
      </c>
      <c r="I8" s="48"/>
      <c r="J8" s="48"/>
      <c r="K8" s="36"/>
      <c r="M8" s="36"/>
      <c r="O8" s="25">
        <f t="shared" si="0"/>
        <v>7</v>
      </c>
      <c r="P8" s="38">
        <f t="shared" si="1"/>
        <v>1.1666666666666667</v>
      </c>
      <c r="Q8" s="37">
        <f t="shared" si="2"/>
        <v>4.3209876543209881E-3</v>
      </c>
    </row>
    <row r="9" spans="1:17" x14ac:dyDescent="0.25">
      <c r="A9" s="41" t="s">
        <v>64</v>
      </c>
      <c r="B9" s="2">
        <v>383</v>
      </c>
      <c r="C9" s="54">
        <v>5</v>
      </c>
      <c r="D9" s="49"/>
      <c r="E9" s="49">
        <v>2</v>
      </c>
      <c r="F9" s="49">
        <v>4</v>
      </c>
      <c r="G9" s="49">
        <v>7</v>
      </c>
      <c r="H9" s="49">
        <v>5</v>
      </c>
      <c r="I9" s="48"/>
      <c r="J9" s="48"/>
      <c r="K9" s="36"/>
      <c r="M9" s="36"/>
      <c r="O9" s="25">
        <f t="shared" si="0"/>
        <v>23</v>
      </c>
      <c r="P9" s="38">
        <f t="shared" si="1"/>
        <v>3.8333333333333335</v>
      </c>
      <c r="Q9" s="37">
        <f t="shared" si="2"/>
        <v>1.0008703220191472E-2</v>
      </c>
    </row>
    <row r="10" spans="1:17" x14ac:dyDescent="0.25">
      <c r="A10" s="41" t="s">
        <v>41</v>
      </c>
      <c r="B10" s="2">
        <v>26</v>
      </c>
      <c r="C10" s="54">
        <v>15</v>
      </c>
      <c r="D10" s="49">
        <v>16</v>
      </c>
      <c r="E10" s="49">
        <v>14</v>
      </c>
      <c r="F10" s="49">
        <v>13</v>
      </c>
      <c r="G10" s="49">
        <v>13</v>
      </c>
      <c r="H10" s="49">
        <v>13</v>
      </c>
      <c r="I10" s="48"/>
      <c r="J10" s="48"/>
      <c r="K10" s="36"/>
      <c r="M10" s="36"/>
      <c r="O10" s="25">
        <f t="shared" si="0"/>
        <v>84</v>
      </c>
      <c r="P10" s="38">
        <f t="shared" si="1"/>
        <v>14</v>
      </c>
      <c r="Q10" s="37">
        <f t="shared" si="2"/>
        <v>0.53846153846153844</v>
      </c>
    </row>
    <row r="11" spans="1:17" x14ac:dyDescent="0.25">
      <c r="A11" s="41" t="s">
        <v>22</v>
      </c>
      <c r="B11" s="2">
        <v>357</v>
      </c>
      <c r="C11" s="54">
        <v>36</v>
      </c>
      <c r="D11" s="49">
        <v>10</v>
      </c>
      <c r="E11" s="49">
        <v>13</v>
      </c>
      <c r="F11" s="49">
        <v>20</v>
      </c>
      <c r="G11" s="49">
        <v>16</v>
      </c>
      <c r="H11" s="49">
        <v>45</v>
      </c>
      <c r="I11" s="48"/>
      <c r="J11" s="48"/>
      <c r="K11" s="36"/>
      <c r="M11" s="36"/>
      <c r="O11" s="25">
        <f t="shared" si="0"/>
        <v>140</v>
      </c>
      <c r="P11" s="38">
        <f t="shared" si="1"/>
        <v>23.333333333333332</v>
      </c>
      <c r="Q11" s="37">
        <f t="shared" si="2"/>
        <v>6.5359477124182996E-2</v>
      </c>
    </row>
    <row r="12" spans="1:17" x14ac:dyDescent="0.25">
      <c r="A12" s="41" t="s">
        <v>7</v>
      </c>
      <c r="B12" s="2">
        <v>215</v>
      </c>
      <c r="E12" s="49"/>
      <c r="G12" s="49"/>
      <c r="H12" s="49"/>
      <c r="I12" s="48"/>
      <c r="J12" s="48"/>
      <c r="K12" s="36"/>
      <c r="M12" s="36"/>
      <c r="O12" s="25">
        <f t="shared" si="0"/>
        <v>0</v>
      </c>
      <c r="P12" s="38">
        <f t="shared" si="1"/>
        <v>0</v>
      </c>
      <c r="Q12" s="37">
        <f t="shared" si="2"/>
        <v>0</v>
      </c>
    </row>
    <row r="13" spans="1:17" x14ac:dyDescent="0.25">
      <c r="A13" s="41" t="s">
        <v>90</v>
      </c>
      <c r="B13" s="2">
        <v>22</v>
      </c>
      <c r="D13" s="49"/>
      <c r="E13" s="49"/>
      <c r="F13" s="49"/>
      <c r="G13" s="49"/>
      <c r="H13" s="49"/>
      <c r="I13" s="48"/>
      <c r="J13" s="48"/>
      <c r="K13" s="36"/>
      <c r="M13" s="36"/>
      <c r="O13" s="25">
        <f t="shared" si="0"/>
        <v>0</v>
      </c>
      <c r="P13" s="38">
        <f t="shared" si="1"/>
        <v>0</v>
      </c>
      <c r="Q13" s="37">
        <f t="shared" si="2"/>
        <v>0</v>
      </c>
    </row>
    <row r="14" spans="1:17" x14ac:dyDescent="0.25">
      <c r="A14" s="41" t="s">
        <v>98</v>
      </c>
      <c r="B14" s="2">
        <v>50</v>
      </c>
      <c r="D14" s="49"/>
      <c r="E14" s="49"/>
      <c r="F14" s="49"/>
      <c r="G14" s="49"/>
      <c r="H14" s="49"/>
      <c r="I14" s="48"/>
      <c r="J14" s="48"/>
      <c r="K14" s="36"/>
      <c r="M14" s="36"/>
      <c r="O14" s="25">
        <f t="shared" si="0"/>
        <v>0</v>
      </c>
      <c r="P14" s="38">
        <f t="shared" si="1"/>
        <v>0</v>
      </c>
      <c r="Q14" s="37">
        <f t="shared" si="2"/>
        <v>0</v>
      </c>
    </row>
    <row r="15" spans="1:17" x14ac:dyDescent="0.25">
      <c r="A15" s="41" t="s">
        <v>89</v>
      </c>
      <c r="B15" s="2">
        <v>34</v>
      </c>
      <c r="D15" s="49">
        <v>1</v>
      </c>
      <c r="E15" s="49"/>
      <c r="F15" s="49">
        <v>1</v>
      </c>
      <c r="G15" s="49"/>
      <c r="H15" s="49">
        <v>1</v>
      </c>
      <c r="I15" s="48"/>
      <c r="J15" s="48"/>
      <c r="K15" s="36"/>
      <c r="M15" s="36"/>
      <c r="O15" s="25">
        <f t="shared" si="0"/>
        <v>3</v>
      </c>
      <c r="P15" s="38">
        <f t="shared" si="1"/>
        <v>0.5</v>
      </c>
      <c r="Q15" s="37">
        <f t="shared" si="2"/>
        <v>1.4705882352941176E-2</v>
      </c>
    </row>
    <row r="16" spans="1:17" x14ac:dyDescent="0.25">
      <c r="A16" s="41" t="s">
        <v>60</v>
      </c>
      <c r="B16" s="2">
        <v>30</v>
      </c>
      <c r="C16" s="54">
        <v>2</v>
      </c>
      <c r="D16" s="49"/>
      <c r="E16" s="49">
        <v>1</v>
      </c>
      <c r="F16" s="49">
        <v>3</v>
      </c>
      <c r="G16" s="49"/>
      <c r="H16" s="49"/>
      <c r="I16" s="48"/>
      <c r="J16" s="48"/>
      <c r="K16" s="36"/>
      <c r="M16" s="36"/>
      <c r="O16" s="25">
        <f t="shared" si="0"/>
        <v>6</v>
      </c>
      <c r="P16" s="38">
        <f t="shared" si="1"/>
        <v>1</v>
      </c>
      <c r="Q16" s="37">
        <f t="shared" si="2"/>
        <v>3.3333333333333333E-2</v>
      </c>
    </row>
    <row r="17" spans="1:17" x14ac:dyDescent="0.25">
      <c r="A17" s="41" t="s">
        <v>125</v>
      </c>
      <c r="B17" s="2">
        <v>35</v>
      </c>
      <c r="D17" s="49"/>
      <c r="E17" s="8"/>
      <c r="F17" s="49"/>
      <c r="G17" s="49"/>
      <c r="H17" s="49"/>
      <c r="I17" s="48"/>
      <c r="J17" s="48"/>
      <c r="K17" s="36"/>
      <c r="M17" s="36"/>
      <c r="O17" s="25">
        <f t="shared" si="0"/>
        <v>0</v>
      </c>
      <c r="P17" s="38">
        <f t="shared" si="1"/>
        <v>0</v>
      </c>
      <c r="Q17" s="37">
        <f t="shared" si="2"/>
        <v>0</v>
      </c>
    </row>
    <row r="18" spans="1:17" x14ac:dyDescent="0.25">
      <c r="A18" s="41" t="s">
        <v>61</v>
      </c>
      <c r="B18" s="2">
        <v>40</v>
      </c>
      <c r="C18" s="54">
        <v>2</v>
      </c>
      <c r="D18" s="49">
        <v>1</v>
      </c>
      <c r="E18" s="49">
        <v>1</v>
      </c>
      <c r="F18" s="49">
        <v>1</v>
      </c>
      <c r="G18" s="49">
        <v>4</v>
      </c>
      <c r="H18" s="49">
        <v>2</v>
      </c>
      <c r="I18" s="48"/>
      <c r="J18" s="48"/>
      <c r="K18" s="36"/>
      <c r="M18" s="36"/>
      <c r="O18" s="25">
        <f t="shared" si="0"/>
        <v>11</v>
      </c>
      <c r="P18" s="38">
        <f t="shared" si="1"/>
        <v>1.8333333333333333</v>
      </c>
      <c r="Q18" s="37">
        <f t="shared" si="2"/>
        <v>4.583333333333333E-2</v>
      </c>
    </row>
    <row r="19" spans="1:17" x14ac:dyDescent="0.25">
      <c r="A19" s="41" t="s">
        <v>67</v>
      </c>
      <c r="B19" s="2">
        <v>203</v>
      </c>
      <c r="C19" s="54">
        <v>2</v>
      </c>
      <c r="D19" s="49">
        <v>5</v>
      </c>
      <c r="E19" s="49">
        <v>16</v>
      </c>
      <c r="F19" s="49">
        <v>22</v>
      </c>
      <c r="G19" s="49">
        <v>11</v>
      </c>
      <c r="H19" s="49">
        <v>72</v>
      </c>
      <c r="I19" s="48"/>
      <c r="J19" s="48"/>
      <c r="K19" s="36"/>
      <c r="M19" s="36"/>
      <c r="O19" s="25">
        <f t="shared" si="0"/>
        <v>128</v>
      </c>
      <c r="P19" s="38">
        <f t="shared" si="1"/>
        <v>21.333333333333332</v>
      </c>
      <c r="Q19" s="37">
        <f t="shared" si="2"/>
        <v>0.10509031198686371</v>
      </c>
    </row>
    <row r="20" spans="1:17" x14ac:dyDescent="0.25">
      <c r="A20" s="41" t="s">
        <v>27</v>
      </c>
      <c r="B20" s="2">
        <v>541</v>
      </c>
      <c r="C20" s="54">
        <v>12</v>
      </c>
      <c r="D20" s="49">
        <v>7</v>
      </c>
      <c r="E20" s="49">
        <v>1</v>
      </c>
      <c r="F20" s="49">
        <v>10</v>
      </c>
      <c r="G20" s="49">
        <v>54</v>
      </c>
      <c r="H20" s="49">
        <v>11</v>
      </c>
      <c r="I20" s="48"/>
      <c r="J20" s="48"/>
      <c r="K20" s="36"/>
      <c r="M20" s="36"/>
      <c r="O20" s="25">
        <f t="shared" si="0"/>
        <v>95</v>
      </c>
      <c r="P20" s="38">
        <f t="shared" si="1"/>
        <v>15.833333333333334</v>
      </c>
      <c r="Q20" s="37">
        <f t="shared" si="2"/>
        <v>2.9266789895255701E-2</v>
      </c>
    </row>
    <row r="21" spans="1:17" x14ac:dyDescent="0.25">
      <c r="A21" s="41" t="s">
        <v>10</v>
      </c>
      <c r="B21" s="2">
        <v>231</v>
      </c>
      <c r="C21" s="54">
        <v>3</v>
      </c>
      <c r="D21" s="49">
        <v>1</v>
      </c>
      <c r="E21" s="49">
        <v>2</v>
      </c>
      <c r="F21" s="49">
        <v>4</v>
      </c>
      <c r="G21" s="49">
        <v>1</v>
      </c>
      <c r="H21" s="49">
        <v>7</v>
      </c>
      <c r="I21" s="48"/>
      <c r="J21" s="48"/>
      <c r="K21" s="36"/>
      <c r="M21" s="36"/>
      <c r="O21" s="25">
        <f t="shared" si="0"/>
        <v>18</v>
      </c>
      <c r="P21" s="38">
        <f t="shared" si="1"/>
        <v>3</v>
      </c>
      <c r="Q21" s="37">
        <f t="shared" si="2"/>
        <v>1.2987012987012988E-2</v>
      </c>
    </row>
    <row r="22" spans="1:17" x14ac:dyDescent="0.25">
      <c r="A22" s="41" t="s">
        <v>88</v>
      </c>
      <c r="B22" s="2">
        <v>81</v>
      </c>
      <c r="D22" s="49">
        <v>1</v>
      </c>
      <c r="E22" s="49"/>
      <c r="F22" s="49"/>
      <c r="G22" s="49"/>
      <c r="H22" s="49"/>
      <c r="I22" s="48"/>
      <c r="J22" s="48"/>
      <c r="K22" s="36"/>
      <c r="M22" s="36"/>
      <c r="O22" s="25">
        <f t="shared" si="0"/>
        <v>1</v>
      </c>
      <c r="P22" s="38">
        <f t="shared" si="1"/>
        <v>0.16666666666666666</v>
      </c>
      <c r="Q22" s="37">
        <f t="shared" si="2"/>
        <v>2.0576131687242796E-3</v>
      </c>
    </row>
    <row r="23" spans="1:17" x14ac:dyDescent="0.25">
      <c r="A23" s="41" t="s">
        <v>52</v>
      </c>
      <c r="B23" s="2">
        <v>122</v>
      </c>
      <c r="C23" s="54">
        <v>3</v>
      </c>
      <c r="D23" s="49">
        <v>2</v>
      </c>
      <c r="E23" s="49">
        <v>3</v>
      </c>
      <c r="F23" s="49">
        <v>3</v>
      </c>
      <c r="G23" s="49">
        <v>10</v>
      </c>
      <c r="H23" s="49">
        <v>13</v>
      </c>
      <c r="I23" s="48"/>
      <c r="J23" s="48"/>
      <c r="K23" s="36"/>
      <c r="M23" s="36"/>
      <c r="O23" s="25">
        <f t="shared" si="0"/>
        <v>34</v>
      </c>
      <c r="P23" s="38">
        <f t="shared" si="1"/>
        <v>5.666666666666667</v>
      </c>
      <c r="Q23" s="37">
        <f t="shared" si="2"/>
        <v>4.6448087431693992E-2</v>
      </c>
    </row>
    <row r="24" spans="1:17" x14ac:dyDescent="0.25">
      <c r="A24" s="41" t="s">
        <v>56</v>
      </c>
      <c r="B24" s="2">
        <v>21</v>
      </c>
      <c r="D24" s="49"/>
      <c r="E24" s="49"/>
      <c r="F24" s="49"/>
      <c r="G24" s="49">
        <v>1</v>
      </c>
      <c r="H24" s="49">
        <v>2</v>
      </c>
      <c r="I24" s="48"/>
      <c r="J24" s="48"/>
      <c r="K24" s="36"/>
      <c r="M24" s="36"/>
      <c r="O24" s="25">
        <f t="shared" si="0"/>
        <v>3</v>
      </c>
      <c r="P24" s="38">
        <f t="shared" si="1"/>
        <v>0.5</v>
      </c>
      <c r="Q24" s="37">
        <f t="shared" si="2"/>
        <v>2.3809523809523808E-2</v>
      </c>
    </row>
    <row r="25" spans="1:17" x14ac:dyDescent="0.25">
      <c r="A25" s="41" t="s">
        <v>11</v>
      </c>
      <c r="B25" s="2">
        <v>403</v>
      </c>
      <c r="C25" s="54">
        <v>3</v>
      </c>
      <c r="D25" s="49">
        <v>6</v>
      </c>
      <c r="E25" s="49">
        <v>6</v>
      </c>
      <c r="F25" s="49">
        <v>10</v>
      </c>
      <c r="G25" s="49">
        <v>46</v>
      </c>
      <c r="H25" s="49">
        <v>14</v>
      </c>
      <c r="I25" s="48"/>
      <c r="J25" s="48"/>
      <c r="K25" s="36"/>
      <c r="M25" s="36"/>
      <c r="O25" s="25">
        <f t="shared" si="0"/>
        <v>85</v>
      </c>
      <c r="P25" s="38">
        <f t="shared" si="1"/>
        <v>14.166666666666666</v>
      </c>
      <c r="Q25" s="37">
        <f t="shared" si="2"/>
        <v>3.5153019023986765E-2</v>
      </c>
    </row>
    <row r="26" spans="1:17" x14ac:dyDescent="0.25">
      <c r="A26" s="41" t="s">
        <v>62</v>
      </c>
      <c r="B26" s="2">
        <v>30</v>
      </c>
      <c r="C26" s="54">
        <v>1</v>
      </c>
      <c r="D26" s="49">
        <v>1</v>
      </c>
      <c r="E26" s="49"/>
      <c r="F26" s="49">
        <v>1</v>
      </c>
      <c r="G26" s="49">
        <v>7</v>
      </c>
      <c r="H26" s="49">
        <v>1</v>
      </c>
      <c r="I26" s="48"/>
      <c r="J26" s="48"/>
      <c r="K26" s="36"/>
      <c r="M26" s="36"/>
      <c r="O26" s="25">
        <f t="shared" si="0"/>
        <v>11</v>
      </c>
      <c r="P26" s="38">
        <f t="shared" si="1"/>
        <v>1.8333333333333333</v>
      </c>
      <c r="Q26" s="37">
        <f t="shared" si="2"/>
        <v>6.1111111111111109E-2</v>
      </c>
    </row>
    <row r="27" spans="1:17" x14ac:dyDescent="0.25">
      <c r="A27" s="41" t="s">
        <v>8</v>
      </c>
      <c r="B27" s="2">
        <v>260</v>
      </c>
      <c r="C27" s="54">
        <v>17</v>
      </c>
      <c r="D27" s="49">
        <v>1</v>
      </c>
      <c r="E27" s="49">
        <v>12</v>
      </c>
      <c r="F27" s="49">
        <v>10</v>
      </c>
      <c r="G27" s="49">
        <v>10</v>
      </c>
      <c r="H27" s="49">
        <v>9</v>
      </c>
      <c r="I27" s="48"/>
      <c r="J27" s="48"/>
      <c r="K27" s="36"/>
      <c r="M27" s="36"/>
      <c r="O27" s="25">
        <f t="shared" si="0"/>
        <v>59</v>
      </c>
      <c r="P27" s="38">
        <f t="shared" si="1"/>
        <v>9.8333333333333339</v>
      </c>
      <c r="Q27" s="37">
        <f t="shared" si="2"/>
        <v>3.7820512820512825E-2</v>
      </c>
    </row>
    <row r="28" spans="1:17" x14ac:dyDescent="0.25">
      <c r="A28" s="41" t="s">
        <v>38</v>
      </c>
      <c r="B28" s="2">
        <v>44</v>
      </c>
      <c r="D28" s="49"/>
      <c r="E28" s="49"/>
      <c r="F28" s="49"/>
      <c r="G28" s="49"/>
      <c r="H28" s="49"/>
      <c r="I28" s="48"/>
      <c r="J28" s="48"/>
      <c r="K28" s="36"/>
      <c r="M28" s="36"/>
      <c r="O28" s="25">
        <f t="shared" si="0"/>
        <v>0</v>
      </c>
      <c r="P28" s="38">
        <f t="shared" si="1"/>
        <v>0</v>
      </c>
      <c r="Q28" s="37">
        <f t="shared" si="2"/>
        <v>0</v>
      </c>
    </row>
    <row r="29" spans="1:17" x14ac:dyDescent="0.25">
      <c r="A29" s="41" t="s">
        <v>26</v>
      </c>
      <c r="B29" s="2">
        <v>80</v>
      </c>
      <c r="C29" s="54">
        <v>8</v>
      </c>
      <c r="D29" s="49">
        <v>1</v>
      </c>
      <c r="E29" s="49">
        <v>4</v>
      </c>
      <c r="F29" s="49">
        <v>2</v>
      </c>
      <c r="G29" s="49">
        <v>1</v>
      </c>
      <c r="H29" s="49">
        <v>13</v>
      </c>
      <c r="I29" s="48"/>
      <c r="J29" s="48"/>
      <c r="K29" s="36"/>
      <c r="M29" s="36"/>
      <c r="O29" s="25">
        <f t="shared" si="0"/>
        <v>29</v>
      </c>
      <c r="P29" s="38">
        <f t="shared" si="1"/>
        <v>4.833333333333333</v>
      </c>
      <c r="Q29" s="37">
        <f t="shared" si="2"/>
        <v>6.041666666666666E-2</v>
      </c>
    </row>
    <row r="30" spans="1:17" x14ac:dyDescent="0.25">
      <c r="A30" s="41" t="s">
        <v>128</v>
      </c>
      <c r="B30" s="2">
        <v>25</v>
      </c>
      <c r="D30" s="49"/>
      <c r="E30" s="49"/>
      <c r="F30" s="49"/>
      <c r="G30" s="49"/>
      <c r="H30" s="49"/>
      <c r="I30" s="48"/>
      <c r="J30" s="48"/>
      <c r="K30" s="36"/>
      <c r="M30" s="36"/>
      <c r="O30" s="25">
        <f t="shared" si="0"/>
        <v>0</v>
      </c>
      <c r="P30" s="38">
        <f t="shared" si="1"/>
        <v>0</v>
      </c>
      <c r="Q30" s="37">
        <f t="shared" si="2"/>
        <v>0</v>
      </c>
    </row>
    <row r="31" spans="1:17" x14ac:dyDescent="0.25">
      <c r="A31" s="41" t="s">
        <v>91</v>
      </c>
      <c r="B31" s="2">
        <v>75</v>
      </c>
      <c r="D31" s="49"/>
      <c r="E31" s="49"/>
      <c r="F31" s="49"/>
      <c r="G31" s="49"/>
      <c r="H31" s="49">
        <v>1</v>
      </c>
      <c r="I31" s="48"/>
      <c r="J31" s="48"/>
      <c r="K31" s="36"/>
      <c r="M31" s="36"/>
      <c r="O31" s="25">
        <f t="shared" si="0"/>
        <v>1</v>
      </c>
      <c r="P31" s="38">
        <f t="shared" si="1"/>
        <v>0.16666666666666666</v>
      </c>
      <c r="Q31" s="37">
        <f t="shared" si="2"/>
        <v>2.2222222222222222E-3</v>
      </c>
    </row>
    <row r="32" spans="1:17" x14ac:dyDescent="0.25">
      <c r="A32" s="41" t="s">
        <v>79</v>
      </c>
      <c r="B32" s="2">
        <v>60</v>
      </c>
      <c r="D32" s="49"/>
      <c r="E32" s="49"/>
      <c r="F32" s="49"/>
      <c r="G32" s="49"/>
      <c r="H32" s="49"/>
      <c r="I32" s="48"/>
      <c r="J32" s="48"/>
      <c r="K32" s="36"/>
      <c r="M32" s="36"/>
      <c r="O32" s="25">
        <f t="shared" si="0"/>
        <v>0</v>
      </c>
      <c r="P32" s="38">
        <f t="shared" si="1"/>
        <v>0</v>
      </c>
      <c r="Q32" s="37">
        <f t="shared" si="2"/>
        <v>0</v>
      </c>
    </row>
    <row r="33" spans="1:17" x14ac:dyDescent="0.25">
      <c r="A33" s="41" t="s">
        <v>76</v>
      </c>
      <c r="B33" s="2">
        <v>35</v>
      </c>
      <c r="C33" s="54">
        <v>1</v>
      </c>
      <c r="D33" s="49">
        <v>1</v>
      </c>
      <c r="E33" s="49">
        <v>3</v>
      </c>
      <c r="F33" s="49"/>
      <c r="G33" s="49">
        <v>6</v>
      </c>
      <c r="H33" s="49">
        <v>10</v>
      </c>
      <c r="I33" s="48"/>
      <c r="J33" s="48"/>
      <c r="K33" s="36"/>
      <c r="M33" s="36"/>
      <c r="O33" s="25">
        <f t="shared" si="0"/>
        <v>21</v>
      </c>
      <c r="P33" s="38">
        <f t="shared" si="1"/>
        <v>3.5</v>
      </c>
      <c r="Q33" s="37">
        <f t="shared" si="2"/>
        <v>0.1</v>
      </c>
    </row>
    <row r="34" spans="1:17" x14ac:dyDescent="0.25">
      <c r="A34" s="41" t="s">
        <v>6</v>
      </c>
      <c r="B34" s="2">
        <v>581</v>
      </c>
      <c r="C34" s="54">
        <v>53</v>
      </c>
      <c r="D34" s="49">
        <v>11</v>
      </c>
      <c r="E34" s="49">
        <v>22</v>
      </c>
      <c r="F34" s="49">
        <v>12</v>
      </c>
      <c r="G34" s="49">
        <v>12</v>
      </c>
      <c r="H34" s="49">
        <v>73</v>
      </c>
      <c r="I34" s="48"/>
      <c r="J34" s="48"/>
      <c r="K34" s="36"/>
      <c r="M34" s="36"/>
      <c r="O34" s="25">
        <f t="shared" si="0"/>
        <v>183</v>
      </c>
      <c r="P34" s="38">
        <f t="shared" si="1"/>
        <v>30.5</v>
      </c>
      <c r="Q34" s="37">
        <f t="shared" si="2"/>
        <v>5.2495697074010327E-2</v>
      </c>
    </row>
    <row r="35" spans="1:17" x14ac:dyDescent="0.25">
      <c r="A35" s="41" t="s">
        <v>28</v>
      </c>
      <c r="B35" s="2">
        <v>65</v>
      </c>
      <c r="C35" s="54">
        <v>2</v>
      </c>
      <c r="D35" s="49">
        <v>10</v>
      </c>
      <c r="E35" s="49">
        <v>6</v>
      </c>
      <c r="F35" s="49">
        <v>10</v>
      </c>
      <c r="G35" s="49">
        <v>5</v>
      </c>
      <c r="H35" s="49">
        <v>1</v>
      </c>
      <c r="I35" s="48"/>
      <c r="J35" s="48"/>
      <c r="K35" s="36"/>
      <c r="M35" s="36"/>
      <c r="O35" s="25">
        <f t="shared" si="0"/>
        <v>34</v>
      </c>
      <c r="P35" s="38">
        <f t="shared" si="1"/>
        <v>5.666666666666667</v>
      </c>
      <c r="Q35" s="37">
        <f t="shared" si="2"/>
        <v>8.7179487179487189E-2</v>
      </c>
    </row>
    <row r="36" spans="1:17" x14ac:dyDescent="0.25">
      <c r="A36" s="41" t="s">
        <v>12</v>
      </c>
      <c r="B36" s="2">
        <v>476</v>
      </c>
      <c r="C36" s="54">
        <v>87</v>
      </c>
      <c r="D36" s="49">
        <v>62</v>
      </c>
      <c r="E36" s="49">
        <v>42</v>
      </c>
      <c r="F36" s="49">
        <v>51</v>
      </c>
      <c r="G36" s="49">
        <v>85</v>
      </c>
      <c r="H36" s="49">
        <v>101</v>
      </c>
      <c r="I36" s="48"/>
      <c r="J36" s="48"/>
      <c r="K36" s="36"/>
      <c r="M36" s="36"/>
      <c r="O36" s="25">
        <f t="shared" ref="O36:O67" si="3">SUM(C36:N36)</f>
        <v>428</v>
      </c>
      <c r="P36" s="38">
        <f t="shared" si="1"/>
        <v>71.333333333333329</v>
      </c>
      <c r="Q36" s="37">
        <f t="shared" si="2"/>
        <v>0.14985994397759103</v>
      </c>
    </row>
    <row r="37" spans="1:17" x14ac:dyDescent="0.25">
      <c r="A37" s="41" t="s">
        <v>81</v>
      </c>
      <c r="B37" s="2">
        <v>74</v>
      </c>
      <c r="C37" s="54">
        <v>4</v>
      </c>
      <c r="D37" s="49">
        <v>5</v>
      </c>
      <c r="E37" s="49">
        <v>1</v>
      </c>
      <c r="F37" s="49">
        <v>2</v>
      </c>
      <c r="G37" s="49">
        <v>2</v>
      </c>
      <c r="H37" s="49">
        <v>2</v>
      </c>
      <c r="I37" s="48"/>
      <c r="J37" s="48"/>
      <c r="K37" s="36"/>
      <c r="M37" s="36"/>
      <c r="O37" s="25">
        <f t="shared" si="3"/>
        <v>16</v>
      </c>
      <c r="P37" s="38">
        <f t="shared" si="1"/>
        <v>2.6666666666666665</v>
      </c>
      <c r="Q37" s="37">
        <f t="shared" si="2"/>
        <v>3.6036036036036036E-2</v>
      </c>
    </row>
    <row r="38" spans="1:17" x14ac:dyDescent="0.25">
      <c r="A38" s="41" t="s">
        <v>30</v>
      </c>
      <c r="B38" s="2">
        <v>27</v>
      </c>
      <c r="D38" s="49">
        <v>3</v>
      </c>
      <c r="E38" s="49"/>
      <c r="F38" s="49">
        <v>1</v>
      </c>
      <c r="G38" s="49"/>
      <c r="H38" s="49"/>
      <c r="I38" s="48"/>
      <c r="J38" s="48"/>
      <c r="K38" s="36"/>
      <c r="M38" s="36"/>
      <c r="O38" s="25">
        <f t="shared" si="3"/>
        <v>4</v>
      </c>
      <c r="P38" s="38">
        <f t="shared" si="1"/>
        <v>0.66666666666666663</v>
      </c>
      <c r="Q38" s="37">
        <f t="shared" si="2"/>
        <v>2.4691358024691357E-2</v>
      </c>
    </row>
    <row r="39" spans="1:17" x14ac:dyDescent="0.25">
      <c r="A39" s="41" t="s">
        <v>57</v>
      </c>
      <c r="B39" s="2">
        <v>44</v>
      </c>
      <c r="C39" s="54">
        <v>30</v>
      </c>
      <c r="D39" s="49">
        <v>12</v>
      </c>
      <c r="E39" s="49">
        <v>12</v>
      </c>
      <c r="F39" s="49">
        <v>28</v>
      </c>
      <c r="G39" s="49">
        <v>38</v>
      </c>
      <c r="H39" s="49">
        <v>18</v>
      </c>
      <c r="I39" s="48"/>
      <c r="J39" s="48"/>
      <c r="K39" s="36"/>
      <c r="M39" s="36"/>
      <c r="O39" s="25">
        <f t="shared" si="3"/>
        <v>138</v>
      </c>
      <c r="P39" s="38">
        <f t="shared" si="1"/>
        <v>23</v>
      </c>
      <c r="Q39" s="37">
        <f t="shared" si="2"/>
        <v>0.52272727272727271</v>
      </c>
    </row>
    <row r="40" spans="1:17" x14ac:dyDescent="0.25">
      <c r="A40" s="41" t="s">
        <v>42</v>
      </c>
      <c r="B40" s="2">
        <v>75</v>
      </c>
      <c r="C40" s="54">
        <v>8</v>
      </c>
      <c r="D40" s="49"/>
      <c r="E40" s="49"/>
      <c r="F40" s="49"/>
      <c r="G40" s="49">
        <v>1</v>
      </c>
      <c r="H40" s="49">
        <v>3</v>
      </c>
      <c r="I40" s="48"/>
      <c r="J40" s="48"/>
      <c r="K40" s="36"/>
      <c r="M40" s="36"/>
      <c r="O40" s="25">
        <f t="shared" si="3"/>
        <v>12</v>
      </c>
      <c r="P40" s="38">
        <f t="shared" si="1"/>
        <v>2</v>
      </c>
      <c r="Q40" s="37">
        <f t="shared" si="2"/>
        <v>2.6666666666666668E-2</v>
      </c>
    </row>
    <row r="41" spans="1:17" x14ac:dyDescent="0.25">
      <c r="A41" s="41" t="s">
        <v>5</v>
      </c>
      <c r="B41" s="2">
        <v>264</v>
      </c>
      <c r="C41" s="54">
        <v>1</v>
      </c>
      <c r="D41" s="49">
        <v>1</v>
      </c>
      <c r="E41" s="49">
        <v>1</v>
      </c>
      <c r="F41" s="49">
        <v>18</v>
      </c>
      <c r="G41" s="49">
        <v>3</v>
      </c>
      <c r="H41" s="49">
        <v>1</v>
      </c>
      <c r="I41" s="48"/>
      <c r="J41" s="48"/>
      <c r="K41" s="36"/>
      <c r="M41" s="36"/>
      <c r="O41" s="25">
        <f t="shared" si="3"/>
        <v>25</v>
      </c>
      <c r="P41" s="38">
        <f t="shared" si="1"/>
        <v>4.166666666666667</v>
      </c>
      <c r="Q41" s="37">
        <f t="shared" si="2"/>
        <v>1.5782828282828284E-2</v>
      </c>
    </row>
    <row r="42" spans="1:17" x14ac:dyDescent="0.25">
      <c r="A42" s="41" t="s">
        <v>83</v>
      </c>
      <c r="B42" s="2">
        <v>0</v>
      </c>
      <c r="D42" s="49"/>
      <c r="E42" s="49"/>
      <c r="F42" s="49">
        <v>0</v>
      </c>
      <c r="G42" s="49"/>
      <c r="H42" s="49"/>
      <c r="I42" s="48"/>
      <c r="J42" s="48"/>
      <c r="K42" s="36"/>
      <c r="M42" s="36"/>
      <c r="O42" s="25">
        <f t="shared" si="3"/>
        <v>0</v>
      </c>
      <c r="P42" s="38">
        <f t="shared" si="1"/>
        <v>0</v>
      </c>
      <c r="Q42" s="37" t="e">
        <f t="shared" si="2"/>
        <v>#DIV/0!</v>
      </c>
    </row>
    <row r="43" spans="1:17" x14ac:dyDescent="0.25">
      <c r="A43" s="41" t="s">
        <v>135</v>
      </c>
      <c r="B43" s="2">
        <v>204</v>
      </c>
      <c r="C43" s="54">
        <v>21</v>
      </c>
      <c r="D43" s="49">
        <v>33</v>
      </c>
      <c r="E43" s="49">
        <v>2</v>
      </c>
      <c r="F43" s="49">
        <v>15</v>
      </c>
      <c r="G43" s="49">
        <v>35</v>
      </c>
      <c r="H43" s="49">
        <v>45</v>
      </c>
      <c r="I43" s="48"/>
      <c r="J43" s="48"/>
      <c r="K43" s="36"/>
      <c r="M43" s="36"/>
      <c r="O43" s="25">
        <f t="shared" si="3"/>
        <v>151</v>
      </c>
      <c r="P43" s="38">
        <f t="shared" si="1"/>
        <v>25.166666666666668</v>
      </c>
      <c r="Q43" s="37">
        <f t="shared" si="2"/>
        <v>0.12336601307189543</v>
      </c>
    </row>
    <row r="44" spans="1:17" x14ac:dyDescent="0.25">
      <c r="A44" s="41" t="s">
        <v>47</v>
      </c>
      <c r="B44" s="2">
        <v>0</v>
      </c>
      <c r="D44" s="49"/>
      <c r="E44" s="49"/>
      <c r="F44" s="49"/>
      <c r="G44" s="49"/>
      <c r="H44" s="49"/>
      <c r="I44" s="48"/>
      <c r="J44" s="48"/>
      <c r="K44" s="36"/>
      <c r="M44" s="36"/>
      <c r="O44" s="25">
        <f t="shared" si="3"/>
        <v>0</v>
      </c>
      <c r="P44" s="38">
        <f t="shared" si="1"/>
        <v>0</v>
      </c>
      <c r="Q44" s="37" t="e">
        <f t="shared" si="2"/>
        <v>#DIV/0!</v>
      </c>
    </row>
    <row r="45" spans="1:17" x14ac:dyDescent="0.25">
      <c r="A45" s="41" t="s">
        <v>50</v>
      </c>
      <c r="B45" s="2">
        <v>147</v>
      </c>
      <c r="D45" s="49"/>
      <c r="E45" s="49"/>
      <c r="F45" s="49">
        <v>1</v>
      </c>
      <c r="G45" s="49">
        <v>7</v>
      </c>
      <c r="H45" s="49">
        <v>3</v>
      </c>
      <c r="I45" s="48"/>
      <c r="J45" s="48"/>
      <c r="K45" s="36"/>
      <c r="M45" s="36"/>
      <c r="O45" s="25">
        <f t="shared" si="3"/>
        <v>11</v>
      </c>
      <c r="P45" s="38">
        <f t="shared" si="1"/>
        <v>1.8333333333333333</v>
      </c>
      <c r="Q45" s="37">
        <f t="shared" si="2"/>
        <v>1.2471655328798185E-2</v>
      </c>
    </row>
    <row r="46" spans="1:17" x14ac:dyDescent="0.25">
      <c r="A46" s="41" t="s">
        <v>4</v>
      </c>
      <c r="B46" s="2">
        <v>288</v>
      </c>
      <c r="C46" s="54">
        <v>6</v>
      </c>
      <c r="D46" s="49">
        <v>2</v>
      </c>
      <c r="E46" s="49">
        <v>2</v>
      </c>
      <c r="F46" s="49">
        <v>25</v>
      </c>
      <c r="G46" s="49">
        <v>7</v>
      </c>
      <c r="H46" s="49"/>
      <c r="I46" s="48"/>
      <c r="J46" s="48"/>
      <c r="K46" s="36"/>
      <c r="M46" s="36"/>
      <c r="O46" s="25">
        <f t="shared" si="3"/>
        <v>42</v>
      </c>
      <c r="P46" s="38">
        <f t="shared" si="1"/>
        <v>7</v>
      </c>
      <c r="Q46" s="37">
        <f t="shared" si="2"/>
        <v>2.4305555555555556E-2</v>
      </c>
    </row>
    <row r="47" spans="1:17" x14ac:dyDescent="0.25">
      <c r="A47" s="41" t="s">
        <v>40</v>
      </c>
      <c r="B47" s="2">
        <v>32</v>
      </c>
      <c r="C47" s="54">
        <v>1</v>
      </c>
      <c r="D47" s="49"/>
      <c r="E47" s="49">
        <v>1</v>
      </c>
      <c r="F47" s="49"/>
      <c r="G47" s="49"/>
      <c r="H47" s="49">
        <v>1</v>
      </c>
      <c r="I47" s="48"/>
      <c r="J47" s="48"/>
      <c r="K47" s="36"/>
      <c r="M47" s="36"/>
      <c r="O47" s="25">
        <f t="shared" si="3"/>
        <v>3</v>
      </c>
      <c r="P47" s="38">
        <f t="shared" si="1"/>
        <v>0.5</v>
      </c>
      <c r="Q47" s="37">
        <f t="shared" si="2"/>
        <v>1.5625E-2</v>
      </c>
    </row>
    <row r="48" spans="1:17" x14ac:dyDescent="0.25">
      <c r="A48" s="41" t="s">
        <v>17</v>
      </c>
      <c r="B48" s="2">
        <v>60</v>
      </c>
      <c r="C48" s="54">
        <v>25</v>
      </c>
      <c r="D48" s="49">
        <v>26</v>
      </c>
      <c r="E48" s="49">
        <v>13</v>
      </c>
      <c r="F48" s="49">
        <v>19</v>
      </c>
      <c r="G48" s="49">
        <v>26</v>
      </c>
      <c r="H48" s="49">
        <v>13</v>
      </c>
      <c r="I48" s="48"/>
      <c r="J48" s="48"/>
      <c r="K48" s="36"/>
      <c r="M48" s="36"/>
      <c r="O48" s="25">
        <f t="shared" si="3"/>
        <v>122</v>
      </c>
      <c r="P48" s="38">
        <f t="shared" si="1"/>
        <v>20.333333333333332</v>
      </c>
      <c r="Q48" s="37">
        <f t="shared" si="2"/>
        <v>0.33888888888888885</v>
      </c>
    </row>
    <row r="49" spans="1:17" x14ac:dyDescent="0.25">
      <c r="A49" s="41" t="s">
        <v>19</v>
      </c>
      <c r="B49" s="2">
        <v>137</v>
      </c>
      <c r="D49" s="49"/>
      <c r="E49" s="49"/>
      <c r="F49" s="49">
        <v>1</v>
      </c>
      <c r="G49" s="49">
        <v>2</v>
      </c>
      <c r="H49" s="49"/>
      <c r="I49" s="48"/>
      <c r="J49" s="48"/>
      <c r="K49" s="36"/>
      <c r="M49" s="36"/>
      <c r="O49" s="25">
        <f t="shared" si="3"/>
        <v>3</v>
      </c>
      <c r="P49" s="38">
        <f t="shared" si="1"/>
        <v>0.5</v>
      </c>
      <c r="Q49" s="37">
        <f t="shared" si="2"/>
        <v>3.6496350364963502E-3</v>
      </c>
    </row>
    <row r="50" spans="1:17" x14ac:dyDescent="0.25">
      <c r="A50" s="41" t="s">
        <v>18</v>
      </c>
      <c r="B50" s="2">
        <v>100</v>
      </c>
      <c r="C50" s="54">
        <v>7</v>
      </c>
      <c r="D50" s="49">
        <v>7</v>
      </c>
      <c r="E50" s="49">
        <v>2</v>
      </c>
      <c r="F50" s="49">
        <v>4</v>
      </c>
      <c r="G50" s="49"/>
      <c r="H50" s="49">
        <v>13</v>
      </c>
      <c r="I50" s="48"/>
      <c r="J50" s="48"/>
      <c r="K50" s="36"/>
      <c r="M50" s="36"/>
      <c r="O50" s="25">
        <f t="shared" si="3"/>
        <v>33</v>
      </c>
      <c r="P50" s="38">
        <f t="shared" si="1"/>
        <v>5.5</v>
      </c>
      <c r="Q50" s="37">
        <f t="shared" si="2"/>
        <v>5.5E-2</v>
      </c>
    </row>
    <row r="51" spans="1:17" x14ac:dyDescent="0.25">
      <c r="A51" s="41" t="s">
        <v>87</v>
      </c>
      <c r="B51" s="2">
        <v>60</v>
      </c>
      <c r="D51" s="49">
        <v>3</v>
      </c>
      <c r="E51" s="49">
        <v>2</v>
      </c>
      <c r="F51" s="49"/>
      <c r="G51" s="49">
        <v>9</v>
      </c>
      <c r="H51" s="49"/>
      <c r="I51" s="48"/>
      <c r="J51" s="48"/>
      <c r="K51" s="36"/>
      <c r="M51" s="36"/>
      <c r="O51" s="25">
        <f t="shared" si="3"/>
        <v>14</v>
      </c>
      <c r="P51" s="38">
        <f t="shared" si="1"/>
        <v>2.3333333333333335</v>
      </c>
      <c r="Q51" s="37">
        <f t="shared" si="2"/>
        <v>3.888888888888889E-2</v>
      </c>
    </row>
    <row r="52" spans="1:17" x14ac:dyDescent="0.25">
      <c r="A52" s="41" t="s">
        <v>15</v>
      </c>
      <c r="B52" s="2">
        <v>156</v>
      </c>
      <c r="C52" s="54">
        <v>11</v>
      </c>
      <c r="D52" s="49">
        <v>2</v>
      </c>
      <c r="E52" s="49">
        <v>7</v>
      </c>
      <c r="F52" s="49">
        <v>9</v>
      </c>
      <c r="G52" s="49">
        <v>4</v>
      </c>
      <c r="H52" s="49">
        <v>9</v>
      </c>
      <c r="I52" s="48"/>
      <c r="J52" s="48"/>
      <c r="K52" s="36"/>
      <c r="M52" s="36"/>
      <c r="O52" s="25">
        <f t="shared" si="3"/>
        <v>42</v>
      </c>
      <c r="P52" s="38">
        <f t="shared" si="1"/>
        <v>7</v>
      </c>
      <c r="Q52" s="37">
        <f t="shared" si="2"/>
        <v>4.4871794871794872E-2</v>
      </c>
    </row>
    <row r="53" spans="1:17" x14ac:dyDescent="0.25">
      <c r="A53" s="41" t="s">
        <v>37</v>
      </c>
      <c r="B53" s="2">
        <v>109</v>
      </c>
      <c r="C53" s="54">
        <v>56</v>
      </c>
      <c r="D53" s="49">
        <v>62</v>
      </c>
      <c r="E53" s="49">
        <v>40</v>
      </c>
      <c r="F53" s="49">
        <v>45</v>
      </c>
      <c r="G53" s="49">
        <v>50</v>
      </c>
      <c r="H53" s="49">
        <v>58</v>
      </c>
      <c r="I53" s="48"/>
      <c r="J53" s="48"/>
      <c r="K53" s="36"/>
      <c r="M53" s="36"/>
      <c r="O53" s="25">
        <f t="shared" si="3"/>
        <v>311</v>
      </c>
      <c r="P53" s="38">
        <f t="shared" si="1"/>
        <v>51.833333333333336</v>
      </c>
      <c r="Q53" s="37">
        <f t="shared" si="2"/>
        <v>0.47553516819571867</v>
      </c>
    </row>
    <row r="54" spans="1:17" x14ac:dyDescent="0.25">
      <c r="A54" s="41" t="s">
        <v>45</v>
      </c>
      <c r="B54" s="2">
        <v>85</v>
      </c>
      <c r="D54" s="49"/>
      <c r="E54" s="49"/>
      <c r="F54" s="49">
        <v>3</v>
      </c>
      <c r="G54" s="49"/>
      <c r="H54" s="49">
        <v>2</v>
      </c>
      <c r="I54" s="48"/>
      <c r="J54" s="48"/>
      <c r="K54" s="36"/>
      <c r="M54" s="36"/>
      <c r="O54" s="25">
        <f t="shared" si="3"/>
        <v>5</v>
      </c>
      <c r="P54" s="38">
        <f t="shared" si="1"/>
        <v>0.83333333333333337</v>
      </c>
      <c r="Q54" s="37">
        <f t="shared" si="2"/>
        <v>9.8039215686274508E-3</v>
      </c>
    </row>
    <row r="55" spans="1:17" x14ac:dyDescent="0.25">
      <c r="A55" s="41" t="s">
        <v>71</v>
      </c>
      <c r="B55" s="2">
        <v>30</v>
      </c>
      <c r="D55" s="49"/>
      <c r="E55" s="49">
        <v>7</v>
      </c>
      <c r="F55" s="49"/>
      <c r="G55" s="49"/>
      <c r="H55" s="49">
        <v>1</v>
      </c>
      <c r="I55" s="48"/>
      <c r="J55" s="48"/>
      <c r="K55" s="36"/>
      <c r="M55" s="36"/>
      <c r="O55" s="25">
        <f t="shared" si="3"/>
        <v>8</v>
      </c>
      <c r="P55" s="38">
        <f t="shared" si="1"/>
        <v>1.3333333333333333</v>
      </c>
      <c r="Q55" s="37">
        <f t="shared" si="2"/>
        <v>4.4444444444444439E-2</v>
      </c>
    </row>
    <row r="56" spans="1:17" x14ac:dyDescent="0.25">
      <c r="A56" s="41" t="s">
        <v>94</v>
      </c>
      <c r="B56" s="2">
        <v>51</v>
      </c>
      <c r="D56" s="49"/>
      <c r="E56" s="49"/>
      <c r="F56" s="49">
        <v>1</v>
      </c>
      <c r="G56" s="49">
        <v>4</v>
      </c>
      <c r="H56" s="49">
        <v>7</v>
      </c>
      <c r="I56" s="48"/>
      <c r="J56" s="48"/>
      <c r="K56" s="36"/>
      <c r="M56" s="36"/>
      <c r="O56" s="25">
        <f t="shared" si="3"/>
        <v>12</v>
      </c>
      <c r="P56" s="38">
        <f t="shared" si="1"/>
        <v>2</v>
      </c>
      <c r="Q56" s="37">
        <f t="shared" si="2"/>
        <v>3.9215686274509803E-2</v>
      </c>
    </row>
    <row r="57" spans="1:17" x14ac:dyDescent="0.25">
      <c r="A57" s="41" t="s">
        <v>66</v>
      </c>
      <c r="B57" s="2">
        <v>52</v>
      </c>
      <c r="C57" s="54">
        <v>4</v>
      </c>
      <c r="D57" s="49">
        <v>1</v>
      </c>
      <c r="E57" s="49">
        <v>1</v>
      </c>
      <c r="F57" s="49"/>
      <c r="G57" s="49">
        <v>1</v>
      </c>
      <c r="H57" s="49">
        <v>9</v>
      </c>
      <c r="I57" s="48"/>
      <c r="J57" s="48"/>
      <c r="K57" s="36"/>
      <c r="M57" s="36"/>
      <c r="O57" s="25">
        <f t="shared" si="3"/>
        <v>16</v>
      </c>
      <c r="P57" s="38">
        <f t="shared" si="1"/>
        <v>2.6666666666666665</v>
      </c>
      <c r="Q57" s="37">
        <f t="shared" si="2"/>
        <v>5.128205128205128E-2</v>
      </c>
    </row>
    <row r="58" spans="1:17" x14ac:dyDescent="0.25">
      <c r="A58" s="41" t="s">
        <v>93</v>
      </c>
      <c r="B58" s="2">
        <v>20</v>
      </c>
      <c r="D58" s="49"/>
      <c r="E58" s="49"/>
      <c r="F58" s="49"/>
      <c r="G58" s="49"/>
      <c r="H58" s="49"/>
      <c r="I58" s="48"/>
      <c r="J58" s="48"/>
      <c r="K58" s="36"/>
      <c r="M58" s="36"/>
      <c r="O58" s="25">
        <f t="shared" si="3"/>
        <v>0</v>
      </c>
      <c r="P58" s="38">
        <f t="shared" si="1"/>
        <v>0</v>
      </c>
      <c r="Q58" s="37">
        <f t="shared" si="2"/>
        <v>0</v>
      </c>
    </row>
    <row r="59" spans="1:17" x14ac:dyDescent="0.25">
      <c r="A59" s="41" t="s">
        <v>92</v>
      </c>
      <c r="B59" s="2">
        <v>51</v>
      </c>
      <c r="D59" s="49"/>
      <c r="E59" s="49"/>
      <c r="F59" s="49"/>
      <c r="G59" s="49"/>
      <c r="H59" s="49">
        <v>3</v>
      </c>
      <c r="I59" s="48"/>
      <c r="J59" s="48"/>
      <c r="K59" s="36"/>
      <c r="M59" s="36"/>
      <c r="O59" s="25">
        <f t="shared" si="3"/>
        <v>3</v>
      </c>
      <c r="P59" s="38">
        <f t="shared" si="1"/>
        <v>0.5</v>
      </c>
      <c r="Q59" s="37">
        <f t="shared" si="2"/>
        <v>9.8039215686274508E-3</v>
      </c>
    </row>
    <row r="60" spans="1:17" x14ac:dyDescent="0.25">
      <c r="A60" s="41" t="s">
        <v>14</v>
      </c>
      <c r="B60" s="2">
        <v>121</v>
      </c>
      <c r="C60" s="54">
        <v>2</v>
      </c>
      <c r="D60" s="49"/>
      <c r="E60" s="49">
        <v>5</v>
      </c>
      <c r="F60" s="49">
        <v>5</v>
      </c>
      <c r="G60" s="49"/>
      <c r="H60" s="49">
        <v>2</v>
      </c>
      <c r="I60" s="48"/>
      <c r="J60" s="48"/>
      <c r="K60" s="36"/>
      <c r="M60" s="36"/>
      <c r="O60" s="25">
        <f t="shared" si="3"/>
        <v>14</v>
      </c>
      <c r="P60" s="38">
        <f t="shared" si="1"/>
        <v>2.3333333333333335</v>
      </c>
      <c r="Q60" s="37">
        <f t="shared" si="2"/>
        <v>1.928374655647383E-2</v>
      </c>
    </row>
    <row r="61" spans="1:17" x14ac:dyDescent="0.25">
      <c r="A61" s="41" t="s">
        <v>9</v>
      </c>
      <c r="B61" s="2">
        <v>52</v>
      </c>
      <c r="D61" s="49">
        <v>1</v>
      </c>
      <c r="E61" s="49"/>
      <c r="F61" s="49">
        <v>3</v>
      </c>
      <c r="G61" s="49"/>
      <c r="H61" s="49">
        <v>7</v>
      </c>
      <c r="I61" s="48"/>
      <c r="J61" s="48"/>
      <c r="K61" s="36"/>
      <c r="M61" s="36"/>
      <c r="O61" s="25">
        <f t="shared" si="3"/>
        <v>11</v>
      </c>
      <c r="P61" s="38">
        <f t="shared" si="1"/>
        <v>1.8333333333333333</v>
      </c>
      <c r="Q61" s="37">
        <f t="shared" si="2"/>
        <v>3.5256410256410256E-2</v>
      </c>
    </row>
    <row r="62" spans="1:17" x14ac:dyDescent="0.25">
      <c r="A62" s="41" t="s">
        <v>33</v>
      </c>
      <c r="B62" s="2">
        <v>47</v>
      </c>
      <c r="C62" s="54">
        <v>25</v>
      </c>
      <c r="D62" s="49">
        <v>19</v>
      </c>
      <c r="E62" s="49">
        <v>5</v>
      </c>
      <c r="F62" s="49">
        <v>14</v>
      </c>
      <c r="G62" s="49">
        <v>18</v>
      </c>
      <c r="H62" s="49">
        <v>17</v>
      </c>
      <c r="I62" s="48"/>
      <c r="J62" s="48"/>
      <c r="K62" s="36"/>
      <c r="M62" s="36"/>
      <c r="O62" s="25">
        <f t="shared" si="3"/>
        <v>98</v>
      </c>
      <c r="P62" s="38">
        <f t="shared" si="1"/>
        <v>16.333333333333332</v>
      </c>
      <c r="Q62" s="37">
        <f t="shared" si="2"/>
        <v>0.3475177304964539</v>
      </c>
    </row>
    <row r="63" spans="1:17" x14ac:dyDescent="0.25">
      <c r="A63" s="41" t="s">
        <v>150</v>
      </c>
      <c r="B63" s="2">
        <v>20</v>
      </c>
      <c r="D63" s="49"/>
      <c r="E63" s="49"/>
      <c r="F63" s="49"/>
      <c r="G63" s="49"/>
      <c r="H63" s="49">
        <v>1</v>
      </c>
      <c r="I63" s="48"/>
      <c r="J63" s="48"/>
      <c r="K63" s="36"/>
      <c r="M63" s="36"/>
      <c r="O63" s="25">
        <f t="shared" si="3"/>
        <v>1</v>
      </c>
      <c r="P63" s="38">
        <f t="shared" si="1"/>
        <v>0.16666666666666666</v>
      </c>
      <c r="Q63" s="37">
        <f t="shared" si="2"/>
        <v>8.3333333333333332E-3</v>
      </c>
    </row>
    <row r="64" spans="1:17" x14ac:dyDescent="0.25">
      <c r="A64" s="41" t="s">
        <v>16</v>
      </c>
      <c r="B64" s="2">
        <v>189</v>
      </c>
      <c r="C64" s="54">
        <v>26</v>
      </c>
      <c r="D64" s="49">
        <v>35</v>
      </c>
      <c r="E64" s="49">
        <v>26</v>
      </c>
      <c r="F64" s="49">
        <v>48</v>
      </c>
      <c r="G64" s="49">
        <v>57</v>
      </c>
      <c r="H64" s="49">
        <v>65</v>
      </c>
      <c r="I64" s="48"/>
      <c r="J64" s="48"/>
      <c r="K64" s="36"/>
      <c r="M64" s="36"/>
      <c r="O64" s="25">
        <f t="shared" si="3"/>
        <v>257</v>
      </c>
      <c r="P64" s="38">
        <f t="shared" si="1"/>
        <v>42.833333333333336</v>
      </c>
      <c r="Q64" s="37">
        <f t="shared" si="2"/>
        <v>0.22663139329805998</v>
      </c>
    </row>
    <row r="65" spans="1:17" x14ac:dyDescent="0.25">
      <c r="A65" s="41" t="s">
        <v>96</v>
      </c>
      <c r="B65" s="2">
        <v>30</v>
      </c>
      <c r="C65" s="54">
        <v>2</v>
      </c>
      <c r="D65" s="49"/>
      <c r="E65" s="49"/>
      <c r="F65" s="49"/>
      <c r="G65" s="49"/>
      <c r="H65" s="49">
        <v>3</v>
      </c>
      <c r="I65" s="48"/>
      <c r="J65" s="48"/>
      <c r="K65" s="36"/>
      <c r="M65" s="36"/>
      <c r="O65" s="25">
        <f t="shared" si="3"/>
        <v>5</v>
      </c>
      <c r="P65" s="38">
        <f t="shared" si="1"/>
        <v>0.83333333333333337</v>
      </c>
      <c r="Q65" s="37">
        <f t="shared" si="2"/>
        <v>2.777777777777778E-2</v>
      </c>
    </row>
    <row r="66" spans="1:17" x14ac:dyDescent="0.25">
      <c r="A66" s="41" t="s">
        <v>73</v>
      </c>
      <c r="B66" s="2">
        <v>50</v>
      </c>
      <c r="D66" s="49"/>
      <c r="E66" s="49"/>
      <c r="F66" s="49"/>
      <c r="G66" s="49">
        <v>1</v>
      </c>
      <c r="H66" s="49"/>
      <c r="I66" s="48"/>
      <c r="J66" s="48"/>
      <c r="K66" s="36"/>
      <c r="M66" s="36"/>
      <c r="O66" s="25">
        <f t="shared" si="3"/>
        <v>1</v>
      </c>
      <c r="P66" s="38">
        <f t="shared" si="1"/>
        <v>0.16666666666666666</v>
      </c>
      <c r="Q66" s="37">
        <f t="shared" si="2"/>
        <v>3.3333333333333331E-3</v>
      </c>
    </row>
    <row r="67" spans="1:17" x14ac:dyDescent="0.25">
      <c r="A67" s="41" t="s">
        <v>2</v>
      </c>
      <c r="B67" s="2">
        <v>0</v>
      </c>
      <c r="D67" s="49"/>
      <c r="E67" s="49"/>
      <c r="F67" s="49"/>
      <c r="G67" s="49"/>
      <c r="H67" s="49"/>
      <c r="I67" s="48"/>
      <c r="J67" s="48"/>
      <c r="K67" s="36"/>
      <c r="M67" s="36"/>
      <c r="O67" s="25">
        <f t="shared" si="3"/>
        <v>0</v>
      </c>
      <c r="P67" s="38">
        <f t="shared" si="1"/>
        <v>0</v>
      </c>
      <c r="Q67" s="37" t="e">
        <f t="shared" si="2"/>
        <v>#DIV/0!</v>
      </c>
    </row>
    <row r="68" spans="1:17" x14ac:dyDescent="0.25">
      <c r="A68" s="41" t="s">
        <v>46</v>
      </c>
      <c r="B68" s="2">
        <v>120</v>
      </c>
      <c r="D68" s="49"/>
      <c r="E68" s="49">
        <v>1</v>
      </c>
      <c r="F68" s="49">
        <v>3</v>
      </c>
      <c r="G68" s="49">
        <v>3</v>
      </c>
      <c r="H68" s="49">
        <v>1</v>
      </c>
      <c r="I68" s="48"/>
      <c r="J68" s="48"/>
      <c r="K68" s="36"/>
      <c r="M68" s="36"/>
      <c r="O68" s="25">
        <f t="shared" ref="O68:O99" si="4">SUM(C68:N68)</f>
        <v>8</v>
      </c>
      <c r="P68" s="38">
        <f t="shared" si="1"/>
        <v>1.3333333333333333</v>
      </c>
      <c r="Q68" s="37">
        <f t="shared" si="2"/>
        <v>1.111111111111111E-2</v>
      </c>
    </row>
    <row r="69" spans="1:17" x14ac:dyDescent="0.25">
      <c r="A69" s="41" t="s">
        <v>24</v>
      </c>
      <c r="B69" s="2">
        <v>192</v>
      </c>
      <c r="C69" s="54">
        <v>12</v>
      </c>
      <c r="D69" s="49">
        <v>5</v>
      </c>
      <c r="E69" s="49">
        <v>12</v>
      </c>
      <c r="F69" s="49">
        <v>14</v>
      </c>
      <c r="G69" s="49">
        <v>8</v>
      </c>
      <c r="H69" s="49">
        <v>17</v>
      </c>
      <c r="I69" s="48"/>
      <c r="J69" s="48"/>
      <c r="K69" s="36"/>
      <c r="M69" s="36"/>
      <c r="O69" s="25">
        <f t="shared" si="4"/>
        <v>68</v>
      </c>
      <c r="P69" s="38">
        <f t="shared" ref="P69:P109" si="5">+O69/6</f>
        <v>11.333333333333334</v>
      </c>
      <c r="Q69" s="37">
        <f t="shared" ref="Q69:Q109" si="6">+P69/B69</f>
        <v>5.9027777777777783E-2</v>
      </c>
    </row>
    <row r="70" spans="1:17" x14ac:dyDescent="0.25">
      <c r="A70" s="41" t="s">
        <v>149</v>
      </c>
      <c r="B70" s="2">
        <v>560</v>
      </c>
      <c r="C70" s="54">
        <v>1</v>
      </c>
      <c r="D70" s="49">
        <v>5</v>
      </c>
      <c r="E70" s="49">
        <v>1</v>
      </c>
      <c r="F70" s="49">
        <v>14</v>
      </c>
      <c r="G70" s="49">
        <v>11</v>
      </c>
      <c r="H70" s="49">
        <v>6</v>
      </c>
      <c r="I70" s="48"/>
      <c r="J70" s="48"/>
      <c r="K70" s="36"/>
      <c r="M70" s="36"/>
      <c r="O70" s="25">
        <f t="shared" si="4"/>
        <v>38</v>
      </c>
      <c r="P70" s="38">
        <f t="shared" si="5"/>
        <v>6.333333333333333</v>
      </c>
      <c r="Q70" s="37">
        <f t="shared" si="6"/>
        <v>1.1309523809523809E-2</v>
      </c>
    </row>
    <row r="71" spans="1:17" x14ac:dyDescent="0.25">
      <c r="A71" s="41" t="s">
        <v>13</v>
      </c>
      <c r="B71" s="2">
        <v>442</v>
      </c>
      <c r="C71" s="54">
        <v>24</v>
      </c>
      <c r="D71" s="49">
        <v>5</v>
      </c>
      <c r="E71" s="49">
        <v>4</v>
      </c>
      <c r="F71" s="49">
        <v>12</v>
      </c>
      <c r="G71" s="49">
        <v>67</v>
      </c>
      <c r="H71" s="49">
        <v>37</v>
      </c>
      <c r="I71" s="48"/>
      <c r="J71" s="48"/>
      <c r="K71" s="36"/>
      <c r="M71" s="36"/>
      <c r="O71" s="25">
        <f t="shared" si="4"/>
        <v>149</v>
      </c>
      <c r="P71" s="38">
        <f t="shared" si="5"/>
        <v>24.833333333333332</v>
      </c>
      <c r="Q71" s="37">
        <f t="shared" si="6"/>
        <v>5.6184012066365002E-2</v>
      </c>
    </row>
    <row r="72" spans="1:17" x14ac:dyDescent="0.25">
      <c r="A72" s="41" t="s">
        <v>44</v>
      </c>
      <c r="B72" s="2">
        <v>0</v>
      </c>
      <c r="D72" s="49"/>
      <c r="E72" s="49"/>
      <c r="F72" s="49"/>
      <c r="G72" s="49"/>
      <c r="H72" s="49">
        <v>1</v>
      </c>
      <c r="I72" s="48"/>
      <c r="J72" s="48"/>
      <c r="K72" s="36"/>
      <c r="M72" s="36"/>
      <c r="O72" s="25">
        <f t="shared" si="4"/>
        <v>1</v>
      </c>
      <c r="P72" s="38">
        <f t="shared" si="5"/>
        <v>0.16666666666666666</v>
      </c>
      <c r="Q72" s="37" t="e">
        <f t="shared" si="6"/>
        <v>#DIV/0!</v>
      </c>
    </row>
    <row r="73" spans="1:17" x14ac:dyDescent="0.25">
      <c r="A73" s="41" t="s">
        <v>84</v>
      </c>
      <c r="B73" s="2">
        <v>50</v>
      </c>
      <c r="C73" s="54">
        <v>12</v>
      </c>
      <c r="D73" s="49">
        <v>8</v>
      </c>
      <c r="E73" s="49">
        <v>7</v>
      </c>
      <c r="F73" s="49">
        <v>18</v>
      </c>
      <c r="G73" s="49">
        <v>10</v>
      </c>
      <c r="H73" s="49">
        <v>13</v>
      </c>
      <c r="I73" s="48"/>
      <c r="J73" s="48"/>
      <c r="K73" s="36"/>
      <c r="M73" s="36"/>
      <c r="O73" s="25">
        <f t="shared" si="4"/>
        <v>68</v>
      </c>
      <c r="P73" s="38">
        <f t="shared" si="5"/>
        <v>11.333333333333334</v>
      </c>
      <c r="Q73" s="37">
        <f t="shared" si="6"/>
        <v>0.22666666666666668</v>
      </c>
    </row>
    <row r="74" spans="1:17" x14ac:dyDescent="0.25">
      <c r="A74" s="41" t="s">
        <v>59</v>
      </c>
      <c r="B74" s="2">
        <v>40</v>
      </c>
      <c r="D74" s="49">
        <v>1</v>
      </c>
      <c r="E74" s="49">
        <v>1</v>
      </c>
      <c r="F74" s="49">
        <v>2</v>
      </c>
      <c r="G74" s="49">
        <v>3</v>
      </c>
      <c r="H74" s="49">
        <v>3</v>
      </c>
      <c r="I74" s="48"/>
      <c r="J74" s="48"/>
      <c r="K74" s="36"/>
      <c r="M74" s="36"/>
      <c r="O74" s="25">
        <f t="shared" si="4"/>
        <v>10</v>
      </c>
      <c r="P74" s="38">
        <f t="shared" si="5"/>
        <v>1.6666666666666667</v>
      </c>
      <c r="Q74" s="37">
        <f t="shared" si="6"/>
        <v>4.1666666666666671E-2</v>
      </c>
    </row>
    <row r="75" spans="1:17" x14ac:dyDescent="0.25">
      <c r="A75" s="41" t="s">
        <v>51</v>
      </c>
      <c r="B75" s="2">
        <v>64</v>
      </c>
      <c r="C75" s="54">
        <v>1</v>
      </c>
      <c r="D75" s="49">
        <v>1</v>
      </c>
      <c r="E75" s="49">
        <v>2</v>
      </c>
      <c r="F75" s="49"/>
      <c r="G75" s="49">
        <v>4</v>
      </c>
      <c r="H75" s="49"/>
      <c r="I75" s="48"/>
      <c r="J75" s="48"/>
      <c r="K75" s="36"/>
      <c r="M75" s="36"/>
      <c r="O75" s="25">
        <f t="shared" si="4"/>
        <v>8</v>
      </c>
      <c r="P75" s="38">
        <f t="shared" si="5"/>
        <v>1.3333333333333333</v>
      </c>
      <c r="Q75" s="37">
        <f t="shared" si="6"/>
        <v>2.0833333333333332E-2</v>
      </c>
    </row>
    <row r="76" spans="1:17" x14ac:dyDescent="0.25">
      <c r="A76" s="41" t="s">
        <v>20</v>
      </c>
      <c r="B76" s="2">
        <v>436</v>
      </c>
      <c r="C76" s="54">
        <v>60</v>
      </c>
      <c r="D76" s="49">
        <v>47</v>
      </c>
      <c r="E76" s="49">
        <v>39</v>
      </c>
      <c r="F76" s="49">
        <v>23</v>
      </c>
      <c r="G76" s="49">
        <v>72</v>
      </c>
      <c r="H76" s="49">
        <v>57</v>
      </c>
      <c r="I76" s="48"/>
      <c r="J76" s="48"/>
      <c r="K76" s="36"/>
      <c r="M76" s="36"/>
      <c r="O76" s="25">
        <f t="shared" si="4"/>
        <v>298</v>
      </c>
      <c r="P76" s="38">
        <f t="shared" si="5"/>
        <v>49.666666666666664</v>
      </c>
      <c r="Q76" s="37">
        <f t="shared" si="6"/>
        <v>0.113914373088685</v>
      </c>
    </row>
    <row r="77" spans="1:17" x14ac:dyDescent="0.25">
      <c r="A77" s="41" t="s">
        <v>55</v>
      </c>
      <c r="B77" s="2">
        <v>70</v>
      </c>
      <c r="C77" s="54">
        <v>7</v>
      </c>
      <c r="D77" s="49">
        <v>5</v>
      </c>
      <c r="E77" s="49">
        <v>2</v>
      </c>
      <c r="F77" s="49"/>
      <c r="G77" s="49"/>
      <c r="H77" s="49">
        <v>7</v>
      </c>
      <c r="I77" s="48"/>
      <c r="J77" s="48"/>
      <c r="K77" s="36"/>
      <c r="M77" s="36"/>
      <c r="O77" s="25">
        <f t="shared" si="4"/>
        <v>21</v>
      </c>
      <c r="P77" s="38">
        <f t="shared" si="5"/>
        <v>3.5</v>
      </c>
      <c r="Q77" s="37">
        <f t="shared" si="6"/>
        <v>0.05</v>
      </c>
    </row>
    <row r="78" spans="1:17" x14ac:dyDescent="0.25">
      <c r="A78" s="41" t="s">
        <v>69</v>
      </c>
      <c r="B78" s="2">
        <v>423</v>
      </c>
      <c r="C78" s="54">
        <v>12</v>
      </c>
      <c r="D78" s="49">
        <v>6</v>
      </c>
      <c r="E78" s="49">
        <v>6</v>
      </c>
      <c r="F78" s="49">
        <v>11</v>
      </c>
      <c r="G78" s="49">
        <v>18</v>
      </c>
      <c r="H78" s="49">
        <v>23</v>
      </c>
      <c r="I78" s="48"/>
      <c r="J78" s="48"/>
      <c r="K78" s="36"/>
      <c r="M78" s="36"/>
      <c r="O78" s="25">
        <f t="shared" si="4"/>
        <v>76</v>
      </c>
      <c r="P78" s="38">
        <f t="shared" si="5"/>
        <v>12.666666666666666</v>
      </c>
      <c r="Q78" s="37">
        <f t="shared" si="6"/>
        <v>2.9944838455476751E-2</v>
      </c>
    </row>
    <row r="79" spans="1:17" x14ac:dyDescent="0.25">
      <c r="A79" s="41" t="s">
        <v>74</v>
      </c>
      <c r="B79" s="2">
        <v>144</v>
      </c>
      <c r="C79" s="54">
        <v>11</v>
      </c>
      <c r="D79" s="49">
        <v>2</v>
      </c>
      <c r="E79" s="49">
        <v>3</v>
      </c>
      <c r="F79" s="49">
        <v>24</v>
      </c>
      <c r="G79" s="49">
        <v>4</v>
      </c>
      <c r="H79" s="49">
        <v>10</v>
      </c>
      <c r="I79" s="48"/>
      <c r="J79" s="48"/>
      <c r="K79" s="36"/>
      <c r="M79" s="36"/>
      <c r="O79" s="25">
        <f t="shared" si="4"/>
        <v>54</v>
      </c>
      <c r="P79" s="38">
        <f t="shared" si="5"/>
        <v>9</v>
      </c>
      <c r="Q79" s="37">
        <f t="shared" si="6"/>
        <v>6.25E-2</v>
      </c>
    </row>
    <row r="80" spans="1:17" x14ac:dyDescent="0.25">
      <c r="A80" s="41" t="s">
        <v>72</v>
      </c>
      <c r="B80" s="2">
        <v>55</v>
      </c>
      <c r="D80" s="49"/>
      <c r="E80" s="49"/>
      <c r="F80" s="49"/>
      <c r="G80" s="49">
        <v>3</v>
      </c>
      <c r="H80" s="49"/>
      <c r="I80" s="48"/>
      <c r="J80" s="48"/>
      <c r="K80" s="36"/>
      <c r="M80" s="36"/>
      <c r="O80" s="25">
        <f t="shared" si="4"/>
        <v>3</v>
      </c>
      <c r="P80" s="38">
        <f t="shared" si="5"/>
        <v>0.5</v>
      </c>
      <c r="Q80" s="37">
        <f t="shared" si="6"/>
        <v>9.0909090909090905E-3</v>
      </c>
    </row>
    <row r="81" spans="1:17" x14ac:dyDescent="0.25">
      <c r="A81" s="41" t="s">
        <v>63</v>
      </c>
      <c r="B81" s="2">
        <v>301</v>
      </c>
      <c r="C81" s="54">
        <v>1</v>
      </c>
      <c r="D81" s="49">
        <v>1</v>
      </c>
      <c r="E81" s="49">
        <v>2</v>
      </c>
      <c r="F81" s="49">
        <v>9</v>
      </c>
      <c r="G81" s="49">
        <v>9</v>
      </c>
      <c r="H81" s="49">
        <v>7</v>
      </c>
      <c r="I81" s="48"/>
      <c r="J81" s="48"/>
      <c r="K81" s="36"/>
      <c r="M81" s="36"/>
      <c r="O81" s="25">
        <f t="shared" si="4"/>
        <v>29</v>
      </c>
      <c r="P81" s="38">
        <f t="shared" si="5"/>
        <v>4.833333333333333</v>
      </c>
      <c r="Q81" s="37">
        <f t="shared" si="6"/>
        <v>1.6057585825027684E-2</v>
      </c>
    </row>
    <row r="82" spans="1:17" x14ac:dyDescent="0.25">
      <c r="A82" s="41" t="s">
        <v>53</v>
      </c>
      <c r="B82" s="2">
        <v>155</v>
      </c>
      <c r="C82" s="54">
        <v>19</v>
      </c>
      <c r="D82" s="49">
        <v>11</v>
      </c>
      <c r="E82" s="49">
        <v>2</v>
      </c>
      <c r="F82" s="49">
        <v>6</v>
      </c>
      <c r="G82" s="49">
        <v>4</v>
      </c>
      <c r="H82" s="49">
        <v>21</v>
      </c>
      <c r="I82" s="48"/>
      <c r="J82" s="48"/>
      <c r="K82" s="36"/>
      <c r="M82" s="36"/>
      <c r="O82" s="25">
        <f t="shared" si="4"/>
        <v>63</v>
      </c>
      <c r="P82" s="38">
        <f t="shared" si="5"/>
        <v>10.5</v>
      </c>
      <c r="Q82" s="37">
        <f t="shared" si="6"/>
        <v>6.7741935483870974E-2</v>
      </c>
    </row>
    <row r="83" spans="1:17" x14ac:dyDescent="0.25">
      <c r="A83" s="41" t="s">
        <v>32</v>
      </c>
      <c r="B83" s="2">
        <v>92</v>
      </c>
      <c r="C83" s="54">
        <v>1</v>
      </c>
      <c r="D83" s="49">
        <v>4</v>
      </c>
      <c r="E83" s="49">
        <v>1</v>
      </c>
      <c r="F83" s="49"/>
      <c r="G83" s="49">
        <v>2</v>
      </c>
      <c r="H83" s="49">
        <v>5</v>
      </c>
      <c r="I83" s="48"/>
      <c r="J83" s="48"/>
      <c r="K83" s="36"/>
      <c r="M83" s="36"/>
      <c r="O83" s="25">
        <f t="shared" si="4"/>
        <v>13</v>
      </c>
      <c r="P83" s="38">
        <f t="shared" si="5"/>
        <v>2.1666666666666665</v>
      </c>
      <c r="Q83" s="37">
        <f t="shared" si="6"/>
        <v>2.3550724637681156E-2</v>
      </c>
    </row>
    <row r="84" spans="1:17" x14ac:dyDescent="0.25">
      <c r="A84" s="41" t="s">
        <v>77</v>
      </c>
      <c r="B84" s="2">
        <v>25</v>
      </c>
      <c r="D84" s="49"/>
      <c r="E84" s="49"/>
      <c r="F84" s="49">
        <v>1</v>
      </c>
      <c r="G84" s="49"/>
      <c r="H84" s="49"/>
      <c r="I84" s="48"/>
      <c r="J84" s="48"/>
      <c r="K84" s="36"/>
      <c r="M84" s="36"/>
      <c r="O84" s="25">
        <f t="shared" si="4"/>
        <v>1</v>
      </c>
      <c r="P84" s="38">
        <f t="shared" si="5"/>
        <v>0.16666666666666666</v>
      </c>
      <c r="Q84" s="37">
        <f t="shared" si="6"/>
        <v>6.6666666666666662E-3</v>
      </c>
    </row>
    <row r="85" spans="1:17" x14ac:dyDescent="0.25">
      <c r="A85" s="41" t="s">
        <v>35</v>
      </c>
      <c r="B85" s="2">
        <v>60</v>
      </c>
      <c r="D85" s="49"/>
      <c r="E85" s="49">
        <v>1</v>
      </c>
      <c r="F85" s="49">
        <v>10</v>
      </c>
      <c r="G85" s="49"/>
      <c r="H85" s="49"/>
      <c r="I85" s="48"/>
      <c r="J85" s="48"/>
      <c r="K85" s="36"/>
      <c r="M85" s="36"/>
      <c r="O85" s="25">
        <f t="shared" si="4"/>
        <v>11</v>
      </c>
      <c r="P85" s="38">
        <f t="shared" si="5"/>
        <v>1.8333333333333333</v>
      </c>
      <c r="Q85" s="37">
        <f t="shared" si="6"/>
        <v>3.0555555555555555E-2</v>
      </c>
    </row>
    <row r="86" spans="1:17" x14ac:dyDescent="0.25">
      <c r="A86" s="41" t="s">
        <v>85</v>
      </c>
      <c r="B86" s="2">
        <v>60</v>
      </c>
      <c r="D86" s="49"/>
      <c r="E86" s="49"/>
      <c r="F86" s="49"/>
      <c r="G86" s="49"/>
      <c r="H86" s="49"/>
      <c r="I86" s="48"/>
      <c r="J86" s="48"/>
      <c r="K86" s="36"/>
      <c r="M86" s="36"/>
      <c r="O86" s="25">
        <f t="shared" si="4"/>
        <v>0</v>
      </c>
      <c r="P86" s="38">
        <f t="shared" si="5"/>
        <v>0</v>
      </c>
      <c r="Q86" s="37">
        <f t="shared" si="6"/>
        <v>0</v>
      </c>
    </row>
    <row r="87" spans="1:17" x14ac:dyDescent="0.25">
      <c r="A87" s="41" t="s">
        <v>48</v>
      </c>
      <c r="B87" s="2">
        <v>63</v>
      </c>
      <c r="D87" s="49">
        <v>1</v>
      </c>
      <c r="E87" s="49">
        <v>1</v>
      </c>
      <c r="F87" s="49"/>
      <c r="G87" s="49">
        <v>6</v>
      </c>
      <c r="H87" s="49"/>
      <c r="I87" s="48"/>
      <c r="J87" s="48"/>
      <c r="K87" s="36"/>
      <c r="M87" s="36"/>
      <c r="O87" s="25">
        <f t="shared" si="4"/>
        <v>8</v>
      </c>
      <c r="P87" s="38">
        <f t="shared" si="5"/>
        <v>1.3333333333333333</v>
      </c>
      <c r="Q87" s="37">
        <f t="shared" si="6"/>
        <v>2.1164021164021163E-2</v>
      </c>
    </row>
    <row r="88" spans="1:17" x14ac:dyDescent="0.25">
      <c r="A88" s="41" t="s">
        <v>80</v>
      </c>
      <c r="B88" s="2">
        <v>36</v>
      </c>
      <c r="C88" s="54">
        <v>3</v>
      </c>
      <c r="D88" s="49">
        <v>1</v>
      </c>
      <c r="E88" s="49">
        <v>1</v>
      </c>
      <c r="F88" s="49">
        <v>5</v>
      </c>
      <c r="G88" s="49">
        <v>5</v>
      </c>
      <c r="H88" s="49"/>
      <c r="I88" s="48"/>
      <c r="J88" s="48"/>
      <c r="K88" s="36"/>
      <c r="M88" s="36"/>
      <c r="O88" s="25">
        <f t="shared" si="4"/>
        <v>15</v>
      </c>
      <c r="P88" s="38">
        <f t="shared" si="5"/>
        <v>2.5</v>
      </c>
      <c r="Q88" s="37">
        <f t="shared" si="6"/>
        <v>6.9444444444444448E-2</v>
      </c>
    </row>
    <row r="89" spans="1:17" x14ac:dyDescent="0.25">
      <c r="A89" s="41" t="s">
        <v>49</v>
      </c>
      <c r="B89" s="2">
        <v>223</v>
      </c>
      <c r="C89" s="54">
        <v>1</v>
      </c>
      <c r="D89" s="49">
        <v>1</v>
      </c>
      <c r="E89" s="49"/>
      <c r="F89" s="49">
        <v>35</v>
      </c>
      <c r="G89" s="49">
        <v>2</v>
      </c>
      <c r="H89" s="49">
        <v>5</v>
      </c>
      <c r="I89" s="48"/>
      <c r="J89" s="48"/>
      <c r="K89" s="36"/>
      <c r="M89" s="36"/>
      <c r="O89" s="25">
        <f t="shared" si="4"/>
        <v>44</v>
      </c>
      <c r="P89" s="38">
        <f t="shared" si="5"/>
        <v>7.333333333333333</v>
      </c>
      <c r="Q89" s="37">
        <f t="shared" si="6"/>
        <v>3.2884902840059786E-2</v>
      </c>
    </row>
    <row r="90" spans="1:17" x14ac:dyDescent="0.25">
      <c r="A90" s="41" t="s">
        <v>136</v>
      </c>
      <c r="B90" s="2">
        <v>23</v>
      </c>
      <c r="D90" s="49"/>
      <c r="E90" s="49"/>
      <c r="F90" s="49"/>
      <c r="G90" s="49"/>
      <c r="H90" s="49"/>
      <c r="I90" s="48"/>
      <c r="J90" s="48"/>
      <c r="K90" s="36"/>
      <c r="M90" s="36"/>
      <c r="O90" s="25">
        <f t="shared" si="4"/>
        <v>0</v>
      </c>
      <c r="P90" s="38">
        <f t="shared" si="5"/>
        <v>0</v>
      </c>
      <c r="Q90" s="37">
        <f t="shared" si="6"/>
        <v>0</v>
      </c>
    </row>
    <row r="91" spans="1:17" x14ac:dyDescent="0.25">
      <c r="A91" s="41" t="s">
        <v>43</v>
      </c>
      <c r="B91" s="2">
        <v>1200</v>
      </c>
      <c r="C91" s="54">
        <v>20</v>
      </c>
      <c r="D91" s="49">
        <v>9</v>
      </c>
      <c r="E91" s="49">
        <v>12</v>
      </c>
      <c r="F91" s="49">
        <v>35</v>
      </c>
      <c r="G91" s="49">
        <v>28</v>
      </c>
      <c r="H91" s="49">
        <v>64</v>
      </c>
      <c r="I91" s="48"/>
      <c r="J91" s="48"/>
      <c r="K91" s="36"/>
      <c r="M91" s="36"/>
      <c r="O91" s="25">
        <f t="shared" si="4"/>
        <v>168</v>
      </c>
      <c r="P91" s="38">
        <f t="shared" si="5"/>
        <v>28</v>
      </c>
      <c r="Q91" s="37">
        <f t="shared" si="6"/>
        <v>2.3333333333333334E-2</v>
      </c>
    </row>
    <row r="92" spans="1:17" x14ac:dyDescent="0.25">
      <c r="A92" s="41" t="s">
        <v>130</v>
      </c>
      <c r="B92" s="2">
        <v>0</v>
      </c>
      <c r="D92" s="49"/>
      <c r="E92" s="49"/>
      <c r="F92" s="49"/>
      <c r="G92" s="49"/>
      <c r="H92" s="49"/>
      <c r="I92" s="48"/>
      <c r="J92" s="48"/>
      <c r="K92" s="36"/>
      <c r="M92" s="36"/>
      <c r="O92" s="25">
        <f t="shared" si="4"/>
        <v>0</v>
      </c>
      <c r="P92" s="38">
        <f t="shared" si="5"/>
        <v>0</v>
      </c>
      <c r="Q92" s="37" t="e">
        <f t="shared" si="6"/>
        <v>#DIV/0!</v>
      </c>
    </row>
    <row r="93" spans="1:17" x14ac:dyDescent="0.25">
      <c r="A93" s="41" t="s">
        <v>78</v>
      </c>
      <c r="B93" s="2">
        <v>146</v>
      </c>
      <c r="C93" s="54">
        <v>1</v>
      </c>
      <c r="D93" s="49">
        <v>3</v>
      </c>
      <c r="E93" s="49">
        <v>1</v>
      </c>
      <c r="F93" s="49">
        <v>7</v>
      </c>
      <c r="G93" s="49">
        <v>16</v>
      </c>
      <c r="H93" s="49">
        <v>7</v>
      </c>
      <c r="I93" s="48"/>
      <c r="J93" s="48"/>
      <c r="K93" s="36"/>
      <c r="M93" s="36"/>
      <c r="O93" s="25">
        <f t="shared" si="4"/>
        <v>35</v>
      </c>
      <c r="P93" s="38">
        <f t="shared" si="5"/>
        <v>5.833333333333333</v>
      </c>
      <c r="Q93" s="37">
        <f t="shared" si="6"/>
        <v>3.9954337899543377E-2</v>
      </c>
    </row>
    <row r="94" spans="1:17" x14ac:dyDescent="0.25">
      <c r="A94" s="41" t="s">
        <v>70</v>
      </c>
      <c r="B94" s="2">
        <v>700</v>
      </c>
      <c r="C94" s="54">
        <v>4</v>
      </c>
      <c r="D94" s="49">
        <v>3</v>
      </c>
      <c r="E94" s="49">
        <v>3</v>
      </c>
      <c r="F94" s="49">
        <v>3</v>
      </c>
      <c r="G94" s="49">
        <v>14</v>
      </c>
      <c r="H94" s="49">
        <v>6</v>
      </c>
      <c r="I94" s="48"/>
      <c r="J94" s="48"/>
      <c r="K94" s="36"/>
      <c r="M94" s="36"/>
      <c r="O94" s="25">
        <f t="shared" si="4"/>
        <v>33</v>
      </c>
      <c r="P94" s="38">
        <f t="shared" si="5"/>
        <v>5.5</v>
      </c>
      <c r="Q94" s="37">
        <f t="shared" si="6"/>
        <v>7.8571428571428577E-3</v>
      </c>
    </row>
    <row r="95" spans="1:17" x14ac:dyDescent="0.25">
      <c r="A95" s="41" t="s">
        <v>36</v>
      </c>
      <c r="B95" s="2">
        <v>65</v>
      </c>
      <c r="C95" s="54">
        <v>7</v>
      </c>
      <c r="D95" s="49">
        <v>6</v>
      </c>
      <c r="E95" s="49">
        <v>7</v>
      </c>
      <c r="F95" s="49">
        <v>6</v>
      </c>
      <c r="G95" s="49">
        <v>2</v>
      </c>
      <c r="H95" s="49">
        <v>13</v>
      </c>
      <c r="I95" s="48"/>
      <c r="J95" s="48"/>
      <c r="K95" s="36"/>
      <c r="M95" s="36"/>
      <c r="O95" s="25">
        <f t="shared" si="4"/>
        <v>41</v>
      </c>
      <c r="P95" s="38">
        <f t="shared" si="5"/>
        <v>6.833333333333333</v>
      </c>
      <c r="Q95" s="37">
        <f t="shared" si="6"/>
        <v>0.10512820512820513</v>
      </c>
    </row>
    <row r="96" spans="1:17" x14ac:dyDescent="0.25">
      <c r="A96" s="41" t="s">
        <v>86</v>
      </c>
      <c r="B96" s="2">
        <v>123</v>
      </c>
      <c r="D96" s="49"/>
      <c r="E96" s="49"/>
      <c r="F96" s="49"/>
      <c r="G96" s="49"/>
      <c r="H96" s="49"/>
      <c r="I96" s="48"/>
      <c r="J96" s="48"/>
      <c r="K96" s="36"/>
      <c r="M96" s="36"/>
      <c r="O96" s="25">
        <f t="shared" si="4"/>
        <v>0</v>
      </c>
      <c r="P96" s="38">
        <f t="shared" si="5"/>
        <v>0</v>
      </c>
      <c r="Q96" s="37">
        <f t="shared" si="6"/>
        <v>0</v>
      </c>
    </row>
    <row r="97" spans="1:17" x14ac:dyDescent="0.25">
      <c r="A97" s="41" t="s">
        <v>137</v>
      </c>
      <c r="B97" s="2">
        <v>200</v>
      </c>
      <c r="C97" s="54">
        <v>2</v>
      </c>
      <c r="D97" s="49">
        <v>4</v>
      </c>
      <c r="E97" s="49">
        <v>5</v>
      </c>
      <c r="F97" s="49">
        <v>8</v>
      </c>
      <c r="G97" s="49">
        <v>3</v>
      </c>
      <c r="H97" s="49">
        <v>8</v>
      </c>
      <c r="I97" s="48"/>
      <c r="J97" s="48"/>
      <c r="K97" s="36"/>
      <c r="M97" s="36"/>
      <c r="O97" s="25">
        <f t="shared" si="4"/>
        <v>30</v>
      </c>
      <c r="P97" s="38">
        <f t="shared" si="5"/>
        <v>5</v>
      </c>
      <c r="Q97" s="37">
        <f t="shared" si="6"/>
        <v>2.5000000000000001E-2</v>
      </c>
    </row>
    <row r="98" spans="1:17" x14ac:dyDescent="0.25">
      <c r="A98" s="41" t="s">
        <v>39</v>
      </c>
      <c r="B98" s="2">
        <v>101</v>
      </c>
      <c r="D98" s="49"/>
      <c r="E98" s="49">
        <v>1</v>
      </c>
      <c r="F98" s="49"/>
      <c r="G98" s="49">
        <v>6</v>
      </c>
      <c r="H98" s="49">
        <v>1</v>
      </c>
      <c r="I98" s="48"/>
      <c r="J98" s="48"/>
      <c r="K98" s="36"/>
      <c r="M98" s="36"/>
      <c r="O98" s="25">
        <f t="shared" si="4"/>
        <v>8</v>
      </c>
      <c r="P98" s="38">
        <f t="shared" si="5"/>
        <v>1.3333333333333333</v>
      </c>
      <c r="Q98" s="37">
        <f t="shared" si="6"/>
        <v>1.32013201320132E-2</v>
      </c>
    </row>
    <row r="99" spans="1:17" x14ac:dyDescent="0.25">
      <c r="A99" s="41" t="s">
        <v>68</v>
      </c>
      <c r="B99" s="2">
        <v>0</v>
      </c>
      <c r="D99" s="49"/>
      <c r="E99" s="49"/>
      <c r="F99" s="49"/>
      <c r="G99" s="49"/>
      <c r="H99" s="49"/>
      <c r="I99" s="48"/>
      <c r="J99" s="48"/>
      <c r="K99" s="36"/>
      <c r="M99" s="36"/>
      <c r="O99" s="25">
        <f t="shared" si="4"/>
        <v>0</v>
      </c>
      <c r="P99" s="38">
        <f t="shared" si="5"/>
        <v>0</v>
      </c>
      <c r="Q99" s="37" t="e">
        <f t="shared" si="6"/>
        <v>#DIV/0!</v>
      </c>
    </row>
    <row r="100" spans="1:17" x14ac:dyDescent="0.25">
      <c r="A100" s="41" t="s">
        <v>65</v>
      </c>
      <c r="B100" s="2">
        <v>161</v>
      </c>
      <c r="D100" s="8"/>
      <c r="E100" s="49"/>
      <c r="F100" s="8">
        <v>1</v>
      </c>
      <c r="G100" s="49"/>
      <c r="H100" s="49"/>
      <c r="I100" s="48"/>
      <c r="J100" s="48"/>
      <c r="K100" s="7"/>
      <c r="M100" s="7"/>
      <c r="O100" s="25">
        <f t="shared" ref="O100:O109" si="7">SUM(C100:N100)</f>
        <v>1</v>
      </c>
      <c r="P100" s="38">
        <f t="shared" si="5"/>
        <v>0.16666666666666666</v>
      </c>
      <c r="Q100" s="37">
        <f t="shared" si="6"/>
        <v>1.0351966873706003E-3</v>
      </c>
    </row>
    <row r="101" spans="1:17" x14ac:dyDescent="0.25">
      <c r="A101" s="41" t="s">
        <v>21</v>
      </c>
      <c r="B101" s="2">
        <v>93</v>
      </c>
      <c r="C101" s="54">
        <v>4</v>
      </c>
      <c r="D101" s="49">
        <v>2</v>
      </c>
      <c r="E101" s="49"/>
      <c r="F101" s="49"/>
      <c r="G101" s="8">
        <v>2</v>
      </c>
      <c r="H101" s="8"/>
      <c r="I101" s="48"/>
      <c r="J101" s="48"/>
      <c r="K101" s="36"/>
      <c r="M101" s="36"/>
      <c r="O101" s="25">
        <f t="shared" si="7"/>
        <v>8</v>
      </c>
      <c r="P101" s="38">
        <f t="shared" si="5"/>
        <v>1.3333333333333333</v>
      </c>
      <c r="Q101" s="37">
        <f t="shared" si="6"/>
        <v>1.4336917562724014E-2</v>
      </c>
    </row>
    <row r="102" spans="1:17" x14ac:dyDescent="0.25">
      <c r="A102" s="41" t="s">
        <v>54</v>
      </c>
      <c r="B102" s="2">
        <v>58</v>
      </c>
      <c r="D102" s="49">
        <v>1</v>
      </c>
      <c r="E102" s="49"/>
      <c r="F102" s="49"/>
      <c r="G102" s="49"/>
      <c r="H102" s="49">
        <v>8</v>
      </c>
      <c r="I102" s="48"/>
      <c r="J102" s="48"/>
      <c r="K102" s="36"/>
      <c r="M102" s="36"/>
      <c r="O102" s="25">
        <f t="shared" si="7"/>
        <v>9</v>
      </c>
      <c r="P102" s="38">
        <f t="shared" si="5"/>
        <v>1.5</v>
      </c>
      <c r="Q102" s="37">
        <f t="shared" si="6"/>
        <v>2.5862068965517241E-2</v>
      </c>
    </row>
    <row r="103" spans="1:17" x14ac:dyDescent="0.25">
      <c r="A103" s="41" t="s">
        <v>95</v>
      </c>
      <c r="B103" s="2">
        <v>22</v>
      </c>
      <c r="D103" s="49"/>
      <c r="E103" s="49">
        <v>1</v>
      </c>
      <c r="F103" s="49"/>
      <c r="G103" s="49">
        <v>1</v>
      </c>
      <c r="H103" s="49">
        <v>1</v>
      </c>
      <c r="I103" s="48"/>
      <c r="J103" s="48"/>
      <c r="K103" s="36"/>
      <c r="M103" s="36"/>
      <c r="O103" s="25">
        <f t="shared" si="7"/>
        <v>3</v>
      </c>
      <c r="P103" s="38">
        <f t="shared" si="5"/>
        <v>0.5</v>
      </c>
      <c r="Q103" s="37">
        <f t="shared" si="6"/>
        <v>2.2727272727272728E-2</v>
      </c>
    </row>
    <row r="104" spans="1:17" x14ac:dyDescent="0.25">
      <c r="A104" s="41" t="s">
        <v>29</v>
      </c>
      <c r="B104" s="2">
        <v>45</v>
      </c>
      <c r="C104" s="54">
        <v>2</v>
      </c>
      <c r="D104" s="49"/>
      <c r="E104" s="49"/>
      <c r="F104" s="49">
        <v>1</v>
      </c>
      <c r="G104" s="49">
        <v>8</v>
      </c>
      <c r="H104" s="49">
        <v>1</v>
      </c>
      <c r="I104" s="48"/>
      <c r="J104" s="48"/>
      <c r="K104" s="36"/>
      <c r="M104" s="36"/>
      <c r="O104" s="25">
        <f t="shared" si="7"/>
        <v>12</v>
      </c>
      <c r="P104" s="38">
        <f t="shared" si="5"/>
        <v>2</v>
      </c>
      <c r="Q104" s="37">
        <f t="shared" si="6"/>
        <v>4.4444444444444446E-2</v>
      </c>
    </row>
    <row r="105" spans="1:17" x14ac:dyDescent="0.25">
      <c r="A105" s="41" t="s">
        <v>129</v>
      </c>
      <c r="B105" s="2">
        <v>40</v>
      </c>
      <c r="D105" s="49"/>
      <c r="E105" s="49"/>
      <c r="F105" s="49">
        <v>1</v>
      </c>
      <c r="G105" s="49">
        <v>2</v>
      </c>
      <c r="H105" s="49"/>
      <c r="I105" s="48"/>
      <c r="J105" s="48"/>
      <c r="K105" s="36"/>
      <c r="M105" s="36"/>
      <c r="O105" s="25">
        <f t="shared" si="7"/>
        <v>3</v>
      </c>
      <c r="P105" s="38">
        <f t="shared" si="5"/>
        <v>0.5</v>
      </c>
      <c r="Q105" s="37">
        <f t="shared" si="6"/>
        <v>1.2500000000000001E-2</v>
      </c>
    </row>
    <row r="106" spans="1:17" x14ac:dyDescent="0.25">
      <c r="A106" s="41" t="s">
        <v>23</v>
      </c>
      <c r="B106" s="2">
        <v>463</v>
      </c>
      <c r="C106" s="54">
        <v>11</v>
      </c>
      <c r="D106" s="49">
        <v>2</v>
      </c>
      <c r="E106" s="49">
        <v>11</v>
      </c>
      <c r="F106" s="49">
        <v>7</v>
      </c>
      <c r="G106" s="49">
        <v>7</v>
      </c>
      <c r="H106" s="49">
        <v>21</v>
      </c>
      <c r="I106" s="48"/>
      <c r="J106" s="48"/>
      <c r="K106" s="36"/>
      <c r="M106" s="36"/>
      <c r="O106" s="25">
        <f t="shared" si="7"/>
        <v>59</v>
      </c>
      <c r="P106" s="38">
        <f t="shared" si="5"/>
        <v>9.8333333333333339</v>
      </c>
      <c r="Q106" s="37">
        <f t="shared" si="6"/>
        <v>2.1238300935925127E-2</v>
      </c>
    </row>
    <row r="107" spans="1:17" x14ac:dyDescent="0.25">
      <c r="A107" s="41" t="s">
        <v>97</v>
      </c>
      <c r="B107" s="2">
        <v>62</v>
      </c>
      <c r="C107" s="54">
        <v>3</v>
      </c>
      <c r="D107" s="49"/>
      <c r="E107" s="49">
        <v>2</v>
      </c>
      <c r="F107" s="49">
        <v>2</v>
      </c>
      <c r="G107" s="49"/>
      <c r="H107" s="49">
        <v>2</v>
      </c>
      <c r="I107" s="48"/>
      <c r="J107" s="48"/>
      <c r="K107" s="36"/>
      <c r="M107" s="36"/>
      <c r="O107" s="25">
        <f t="shared" si="7"/>
        <v>9</v>
      </c>
      <c r="P107" s="38">
        <f t="shared" si="5"/>
        <v>1.5</v>
      </c>
      <c r="Q107" s="37">
        <f t="shared" si="6"/>
        <v>2.4193548387096774E-2</v>
      </c>
    </row>
    <row r="108" spans="1:17" x14ac:dyDescent="0.25">
      <c r="A108" s="41" t="s">
        <v>3</v>
      </c>
      <c r="B108" s="2">
        <v>50</v>
      </c>
      <c r="D108" s="49">
        <v>1</v>
      </c>
      <c r="E108" s="49"/>
      <c r="F108" s="49"/>
      <c r="G108" s="49">
        <v>2</v>
      </c>
      <c r="H108" s="49">
        <v>1</v>
      </c>
      <c r="I108" s="48"/>
      <c r="J108" s="48"/>
      <c r="K108" s="36"/>
      <c r="M108" s="36"/>
      <c r="O108" s="25">
        <f t="shared" si="7"/>
        <v>4</v>
      </c>
      <c r="P108" s="38">
        <f t="shared" si="5"/>
        <v>0.66666666666666663</v>
      </c>
      <c r="Q108" s="37">
        <f t="shared" si="6"/>
        <v>1.3333333333333332E-2</v>
      </c>
    </row>
    <row r="109" spans="1:17" x14ac:dyDescent="0.25">
      <c r="A109" s="41" t="s">
        <v>131</v>
      </c>
      <c r="B109" s="2">
        <v>40</v>
      </c>
      <c r="E109" s="55"/>
      <c r="F109" s="55">
        <v>1</v>
      </c>
      <c r="G109" s="49">
        <v>3</v>
      </c>
      <c r="H109" s="49">
        <v>1</v>
      </c>
      <c r="I109" s="48"/>
      <c r="J109" s="48"/>
      <c r="O109" s="25">
        <f t="shared" si="7"/>
        <v>5</v>
      </c>
      <c r="P109" s="38">
        <f t="shared" si="5"/>
        <v>0.83333333333333337</v>
      </c>
      <c r="Q109" s="37">
        <f t="shared" si="6"/>
        <v>2.0833333333333336E-2</v>
      </c>
    </row>
    <row r="110" spans="1:17" x14ac:dyDescent="0.25">
      <c r="I110" s="48"/>
      <c r="J110" s="48"/>
    </row>
    <row r="111" spans="1:17" x14ac:dyDescent="0.25">
      <c r="G111" s="56"/>
      <c r="H111" s="56"/>
      <c r="I111" s="50"/>
      <c r="J111" s="50"/>
    </row>
  </sheetData>
  <sortState xmlns:xlrd2="http://schemas.microsoft.com/office/spreadsheetml/2017/richdata2" ref="A4:Q109">
    <sortCondition ref="A4:A10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3A9ED-2F2E-429F-BB82-5F88DDE84A5B}">
  <dimension ref="A1:K124"/>
  <sheetViews>
    <sheetView topLeftCell="A28" workbookViewId="0">
      <selection activeCell="E113" sqref="E113"/>
    </sheetView>
  </sheetViews>
  <sheetFormatPr defaultColWidth="16.85546875" defaultRowHeight="15" x14ac:dyDescent="0.25"/>
  <cols>
    <col min="1" max="1" width="9.5703125" customWidth="1"/>
    <col min="2" max="2" width="19.42578125" customWidth="1"/>
    <col min="3" max="3" width="11.42578125" style="60" customWidth="1"/>
    <col min="4" max="5" width="11.42578125" customWidth="1"/>
    <col min="6" max="6" width="11.42578125" style="3" customWidth="1"/>
    <col min="7" max="7" width="11.42578125" customWidth="1"/>
    <col min="8" max="8" width="8.7109375" customWidth="1"/>
    <col min="9" max="9" width="12.28515625" customWidth="1"/>
    <col min="10" max="10" width="42.85546875" customWidth="1"/>
  </cols>
  <sheetData>
    <row r="1" spans="1:11" ht="15.75" x14ac:dyDescent="0.25">
      <c r="A1" s="14" t="s">
        <v>159</v>
      </c>
      <c r="B1" s="21"/>
      <c r="C1" s="21"/>
      <c r="D1" s="21"/>
      <c r="E1" s="21"/>
      <c r="F1" s="45"/>
      <c r="G1" s="21"/>
      <c r="H1" s="21"/>
    </row>
    <row r="2" spans="1:11" x14ac:dyDescent="0.25">
      <c r="A2" s="7"/>
      <c r="B2" s="4"/>
      <c r="C2" s="15"/>
      <c r="D2" s="20"/>
      <c r="E2" s="4"/>
      <c r="F2" s="46"/>
      <c r="G2" s="7"/>
      <c r="H2" s="8"/>
    </row>
    <row r="3" spans="1:11" x14ac:dyDescent="0.25">
      <c r="A3" s="7"/>
      <c r="B3" s="4"/>
      <c r="C3" s="58"/>
      <c r="D3" s="4"/>
      <c r="E3" s="4"/>
      <c r="F3" s="46"/>
      <c r="G3" s="7"/>
      <c r="H3" s="4"/>
    </row>
    <row r="4" spans="1:11" x14ac:dyDescent="0.25">
      <c r="A4" s="7"/>
      <c r="C4" s="59"/>
      <c r="D4" s="9" t="s">
        <v>119</v>
      </c>
      <c r="E4" s="7" t="s">
        <v>172</v>
      </c>
      <c r="F4" s="47"/>
      <c r="G4" s="9"/>
      <c r="H4" s="9"/>
    </row>
    <row r="5" spans="1:11" x14ac:dyDescent="0.25">
      <c r="A5" s="7"/>
      <c r="B5" s="9"/>
      <c r="C5" s="59"/>
      <c r="D5" s="9"/>
      <c r="E5" s="9"/>
      <c r="F5" s="47"/>
      <c r="G5" s="9"/>
      <c r="H5" s="9"/>
      <c r="J5" t="s">
        <v>145</v>
      </c>
      <c r="K5" t="s">
        <v>121</v>
      </c>
    </row>
    <row r="6" spans="1:11" x14ac:dyDescent="0.25">
      <c r="A6" s="7"/>
      <c r="B6" s="9"/>
      <c r="C6" s="59"/>
      <c r="D6" s="9"/>
      <c r="E6" s="9"/>
      <c r="F6" s="46"/>
      <c r="G6" s="9"/>
      <c r="H6" s="9"/>
      <c r="J6" t="s">
        <v>173</v>
      </c>
      <c r="K6">
        <v>1</v>
      </c>
    </row>
    <row r="7" spans="1:11" x14ac:dyDescent="0.25">
      <c r="A7" s="7" t="s">
        <v>117</v>
      </c>
      <c r="B7" s="9" t="s">
        <v>0</v>
      </c>
      <c r="C7" s="15" t="s">
        <v>109</v>
      </c>
      <c r="D7" s="20" t="s">
        <v>120</v>
      </c>
      <c r="E7" s="4" t="s">
        <v>116</v>
      </c>
      <c r="F7" s="46" t="s">
        <v>115</v>
      </c>
      <c r="G7" s="7" t="s">
        <v>114</v>
      </c>
      <c r="H7" s="8" t="s">
        <v>113</v>
      </c>
      <c r="J7" t="s">
        <v>174</v>
      </c>
      <c r="K7">
        <v>4</v>
      </c>
    </row>
    <row r="8" spans="1:11" x14ac:dyDescent="0.25">
      <c r="A8" s="7"/>
      <c r="B8" s="4"/>
      <c r="C8" s="15"/>
      <c r="D8" s="4"/>
      <c r="E8" s="4"/>
      <c r="F8" s="46"/>
      <c r="G8" s="7" t="s">
        <v>1</v>
      </c>
      <c r="H8" s="4"/>
      <c r="J8" t="s">
        <v>175</v>
      </c>
      <c r="K8">
        <v>151</v>
      </c>
    </row>
    <row r="9" spans="1:11" x14ac:dyDescent="0.25">
      <c r="A9" s="11">
        <v>93</v>
      </c>
      <c r="B9" s="57" t="s">
        <v>34</v>
      </c>
      <c r="C9" s="41">
        <v>60</v>
      </c>
      <c r="D9" s="19"/>
      <c r="E9" s="18">
        <f t="shared" ref="E9:E40" si="0">+D9/C9</f>
        <v>0</v>
      </c>
      <c r="F9" s="40">
        <v>80.818965517241381</v>
      </c>
      <c r="G9" s="17">
        <f t="shared" ref="G9:G40" si="1">+F9*D9</f>
        <v>0</v>
      </c>
      <c r="H9" s="12">
        <v>0</v>
      </c>
      <c r="J9" t="s">
        <v>176</v>
      </c>
      <c r="K9">
        <v>7</v>
      </c>
    </row>
    <row r="10" spans="1:11" x14ac:dyDescent="0.25">
      <c r="A10" s="11">
        <v>83</v>
      </c>
      <c r="B10" s="57" t="s">
        <v>127</v>
      </c>
      <c r="C10" s="41">
        <v>34</v>
      </c>
      <c r="D10" s="19"/>
      <c r="E10" s="18">
        <f t="shared" si="0"/>
        <v>0</v>
      </c>
      <c r="F10" s="40">
        <v>92.592592592592595</v>
      </c>
      <c r="G10" s="17">
        <f t="shared" si="1"/>
        <v>0</v>
      </c>
      <c r="H10" s="12">
        <v>0</v>
      </c>
      <c r="J10" t="s">
        <v>177</v>
      </c>
      <c r="K10">
        <v>4</v>
      </c>
    </row>
    <row r="11" spans="1:11" x14ac:dyDescent="0.25">
      <c r="A11" s="11">
        <v>1</v>
      </c>
      <c r="B11" s="57" t="s">
        <v>58</v>
      </c>
      <c r="C11" s="41">
        <v>220</v>
      </c>
      <c r="D11" s="19">
        <v>151</v>
      </c>
      <c r="E11" s="18">
        <f t="shared" si="0"/>
        <v>0.6863636363636364</v>
      </c>
      <c r="F11" s="40">
        <v>46.7</v>
      </c>
      <c r="G11" s="17">
        <f t="shared" si="1"/>
        <v>7051.7000000000007</v>
      </c>
      <c r="H11" s="12">
        <v>100</v>
      </c>
      <c r="J11" t="s">
        <v>178</v>
      </c>
      <c r="K11">
        <v>1</v>
      </c>
    </row>
    <row r="12" spans="1:11" x14ac:dyDescent="0.25">
      <c r="A12" s="11">
        <v>35</v>
      </c>
      <c r="B12" s="57" t="s">
        <v>82</v>
      </c>
      <c r="C12" s="41">
        <v>90</v>
      </c>
      <c r="D12" s="19">
        <v>7</v>
      </c>
      <c r="E12" s="18">
        <f t="shared" si="0"/>
        <v>7.7777777777777779E-2</v>
      </c>
      <c r="F12" s="40">
        <v>61.374795417348608</v>
      </c>
      <c r="G12" s="17">
        <f t="shared" si="1"/>
        <v>429.62356792144027</v>
      </c>
      <c r="H12" s="12">
        <v>32</v>
      </c>
      <c r="J12" t="s">
        <v>179</v>
      </c>
      <c r="K12">
        <v>6</v>
      </c>
    </row>
    <row r="13" spans="1:11" x14ac:dyDescent="0.25">
      <c r="A13" s="11">
        <v>51</v>
      </c>
      <c r="B13" s="57" t="s">
        <v>31</v>
      </c>
      <c r="C13" s="41">
        <v>290</v>
      </c>
      <c r="D13" s="19">
        <v>4</v>
      </c>
      <c r="E13" s="18">
        <f t="shared" si="0"/>
        <v>1.3793103448275862E-2</v>
      </c>
      <c r="F13" s="40">
        <v>44.117647058823529</v>
      </c>
      <c r="G13" s="17">
        <f t="shared" si="1"/>
        <v>176.47058823529412</v>
      </c>
      <c r="H13" s="12">
        <v>10</v>
      </c>
      <c r="J13" t="s">
        <v>180</v>
      </c>
      <c r="K13">
        <v>12</v>
      </c>
    </row>
    <row r="14" spans="1:11" x14ac:dyDescent="0.25">
      <c r="A14" s="11">
        <v>45</v>
      </c>
      <c r="B14" s="57" t="s">
        <v>64</v>
      </c>
      <c r="C14" s="41">
        <v>421</v>
      </c>
      <c r="D14" s="19">
        <v>6</v>
      </c>
      <c r="E14" s="18">
        <f t="shared" si="0"/>
        <v>1.4251781472684086E-2</v>
      </c>
      <c r="F14" s="40">
        <v>37.037037037037038</v>
      </c>
      <c r="G14" s="17">
        <f t="shared" si="1"/>
        <v>222.22222222222223</v>
      </c>
      <c r="H14" s="12">
        <v>12</v>
      </c>
      <c r="J14" t="s">
        <v>181</v>
      </c>
      <c r="K14">
        <v>1</v>
      </c>
    </row>
    <row r="15" spans="1:11" x14ac:dyDescent="0.25">
      <c r="A15" s="11">
        <v>18</v>
      </c>
      <c r="B15" s="57" t="s">
        <v>41</v>
      </c>
      <c r="C15" s="41">
        <v>30</v>
      </c>
      <c r="D15" s="19">
        <v>12</v>
      </c>
      <c r="E15" s="18">
        <f t="shared" si="0"/>
        <v>0.4</v>
      </c>
      <c r="F15" s="40">
        <v>92.592592592592595</v>
      </c>
      <c r="G15" s="17">
        <f t="shared" si="1"/>
        <v>1111.1111111111111</v>
      </c>
      <c r="H15" s="12">
        <v>66</v>
      </c>
      <c r="J15" t="s">
        <v>182</v>
      </c>
      <c r="K15">
        <v>13</v>
      </c>
    </row>
    <row r="16" spans="1:11" x14ac:dyDescent="0.25">
      <c r="A16" s="11">
        <v>25</v>
      </c>
      <c r="B16" s="57" t="s">
        <v>22</v>
      </c>
      <c r="C16" s="41">
        <v>374</v>
      </c>
      <c r="D16" s="19">
        <v>13</v>
      </c>
      <c r="E16" s="18">
        <f t="shared" si="0"/>
        <v>3.4759358288770054E-2</v>
      </c>
      <c r="F16" s="40">
        <v>39.473684210526315</v>
      </c>
      <c r="G16" s="17">
        <f t="shared" si="1"/>
        <v>513.15789473684208</v>
      </c>
      <c r="H16" s="12">
        <v>52</v>
      </c>
      <c r="J16" t="s">
        <v>183</v>
      </c>
      <c r="K16">
        <v>2</v>
      </c>
    </row>
    <row r="17" spans="1:11" x14ac:dyDescent="0.25">
      <c r="A17" s="11">
        <v>107</v>
      </c>
      <c r="B17" s="57" t="s">
        <v>7</v>
      </c>
      <c r="C17" s="41">
        <v>215</v>
      </c>
      <c r="D17" s="19"/>
      <c r="E17" s="18">
        <f t="shared" si="0"/>
        <v>0</v>
      </c>
      <c r="F17" s="40">
        <v>47</v>
      </c>
      <c r="G17" s="17">
        <f t="shared" si="1"/>
        <v>0</v>
      </c>
      <c r="H17" s="12">
        <v>0</v>
      </c>
      <c r="J17" t="s">
        <v>184</v>
      </c>
      <c r="K17">
        <v>1</v>
      </c>
    </row>
    <row r="18" spans="1:11" x14ac:dyDescent="0.25">
      <c r="A18" s="11">
        <v>74</v>
      </c>
      <c r="B18" s="57" t="s">
        <v>90</v>
      </c>
      <c r="C18" s="41">
        <v>22</v>
      </c>
      <c r="D18" s="19"/>
      <c r="E18" s="18">
        <f t="shared" si="0"/>
        <v>0</v>
      </c>
      <c r="F18" s="40">
        <v>92.592592592592595</v>
      </c>
      <c r="G18" s="17">
        <f t="shared" si="1"/>
        <v>0</v>
      </c>
      <c r="H18" s="12">
        <v>0</v>
      </c>
      <c r="J18" t="s">
        <v>185</v>
      </c>
      <c r="K18">
        <v>16</v>
      </c>
    </row>
    <row r="19" spans="1:11" x14ac:dyDescent="0.25">
      <c r="A19" s="11">
        <v>55</v>
      </c>
      <c r="B19" s="57" t="s">
        <v>98</v>
      </c>
      <c r="C19" s="41">
        <v>68</v>
      </c>
      <c r="D19" s="19">
        <v>2</v>
      </c>
      <c r="E19" s="18">
        <f t="shared" si="0"/>
        <v>2.9411764705882353E-2</v>
      </c>
      <c r="F19" s="40">
        <v>76.277650648360037</v>
      </c>
      <c r="G19" s="17">
        <f t="shared" si="1"/>
        <v>152.55530129672007</v>
      </c>
      <c r="H19" s="12">
        <v>10</v>
      </c>
      <c r="J19" t="s">
        <v>186</v>
      </c>
      <c r="K19">
        <v>200</v>
      </c>
    </row>
    <row r="20" spans="1:11" x14ac:dyDescent="0.25">
      <c r="A20" s="11">
        <v>84</v>
      </c>
      <c r="B20" s="57" t="s">
        <v>89</v>
      </c>
      <c r="C20" s="41">
        <v>34</v>
      </c>
      <c r="D20" s="19"/>
      <c r="E20" s="18">
        <f t="shared" si="0"/>
        <v>0</v>
      </c>
      <c r="F20" s="40">
        <v>92.592592592592595</v>
      </c>
      <c r="G20" s="17">
        <f t="shared" si="1"/>
        <v>0</v>
      </c>
      <c r="H20" s="12">
        <v>0</v>
      </c>
      <c r="J20" t="s">
        <v>122</v>
      </c>
      <c r="K20">
        <v>4</v>
      </c>
    </row>
    <row r="21" spans="1:11" x14ac:dyDescent="0.25">
      <c r="A21" s="11">
        <v>81</v>
      </c>
      <c r="B21" s="57" t="s">
        <v>60</v>
      </c>
      <c r="C21" s="41">
        <v>30</v>
      </c>
      <c r="D21" s="19"/>
      <c r="E21" s="18">
        <f t="shared" si="0"/>
        <v>0</v>
      </c>
      <c r="F21" s="40">
        <v>92.592592592592595</v>
      </c>
      <c r="G21" s="17">
        <f t="shared" si="1"/>
        <v>0</v>
      </c>
      <c r="H21" s="12">
        <v>0</v>
      </c>
      <c r="J21" t="s">
        <v>154</v>
      </c>
      <c r="K21">
        <v>5</v>
      </c>
    </row>
    <row r="22" spans="1:11" x14ac:dyDescent="0.25">
      <c r="A22" s="11">
        <v>86</v>
      </c>
      <c r="B22" s="57" t="s">
        <v>125</v>
      </c>
      <c r="C22" s="41">
        <v>35</v>
      </c>
      <c r="D22" s="4"/>
      <c r="E22" s="18">
        <f t="shared" si="0"/>
        <v>0</v>
      </c>
      <c r="F22" s="40">
        <v>92.592592592592595</v>
      </c>
      <c r="G22" s="17">
        <f t="shared" si="1"/>
        <v>0</v>
      </c>
      <c r="H22" s="12">
        <v>0</v>
      </c>
      <c r="J22" t="s">
        <v>146</v>
      </c>
      <c r="K22">
        <v>44</v>
      </c>
    </row>
    <row r="23" spans="1:11" x14ac:dyDescent="0.25">
      <c r="A23" s="11">
        <v>62</v>
      </c>
      <c r="B23" s="57" t="s">
        <v>61</v>
      </c>
      <c r="C23" s="41">
        <v>46</v>
      </c>
      <c r="D23" s="19">
        <v>1</v>
      </c>
      <c r="E23" s="18">
        <f t="shared" si="0"/>
        <v>2.1739130434782608E-2</v>
      </c>
      <c r="F23" s="40">
        <v>92.592592592592595</v>
      </c>
      <c r="G23" s="17">
        <f t="shared" si="1"/>
        <v>92.592592592592595</v>
      </c>
      <c r="H23" s="12">
        <v>10</v>
      </c>
      <c r="J23" t="s">
        <v>187</v>
      </c>
      <c r="K23">
        <v>5</v>
      </c>
    </row>
    <row r="24" spans="1:11" x14ac:dyDescent="0.25">
      <c r="A24" s="11">
        <v>22</v>
      </c>
      <c r="B24" s="57" t="s">
        <v>67</v>
      </c>
      <c r="C24" s="41">
        <v>216</v>
      </c>
      <c r="D24" s="19">
        <v>16</v>
      </c>
      <c r="E24" s="18">
        <f t="shared" si="0"/>
        <v>7.407407407407407E-2</v>
      </c>
      <c r="F24" s="40">
        <v>47</v>
      </c>
      <c r="G24" s="17">
        <f t="shared" si="1"/>
        <v>752</v>
      </c>
      <c r="H24" s="12">
        <v>58</v>
      </c>
      <c r="J24" t="s">
        <v>188</v>
      </c>
      <c r="K24">
        <v>35</v>
      </c>
    </row>
    <row r="25" spans="1:11" x14ac:dyDescent="0.25">
      <c r="A25" s="11">
        <v>2</v>
      </c>
      <c r="B25" s="57" t="s">
        <v>27</v>
      </c>
      <c r="C25" s="41">
        <v>653</v>
      </c>
      <c r="D25" s="19">
        <v>200</v>
      </c>
      <c r="E25" s="18">
        <f t="shared" si="0"/>
        <v>0.30627871362940273</v>
      </c>
      <c r="F25" s="40">
        <v>28.846153846153847</v>
      </c>
      <c r="G25" s="17">
        <f t="shared" si="1"/>
        <v>5769.2307692307695</v>
      </c>
      <c r="H25" s="12">
        <v>98</v>
      </c>
      <c r="J25" t="s">
        <v>189</v>
      </c>
      <c r="K25">
        <v>2</v>
      </c>
    </row>
    <row r="26" spans="1:11" x14ac:dyDescent="0.25">
      <c r="A26" s="11">
        <v>108</v>
      </c>
      <c r="B26" s="57" t="s">
        <v>10</v>
      </c>
      <c r="C26" s="41">
        <v>251</v>
      </c>
      <c r="D26" s="19"/>
      <c r="E26" s="18">
        <f t="shared" si="0"/>
        <v>0</v>
      </c>
      <c r="F26" s="40">
        <v>45.8</v>
      </c>
      <c r="G26" s="17">
        <f t="shared" si="1"/>
        <v>0</v>
      </c>
      <c r="H26" s="12">
        <v>0</v>
      </c>
      <c r="J26" t="s">
        <v>190</v>
      </c>
      <c r="K26">
        <v>1</v>
      </c>
    </row>
    <row r="27" spans="1:11" x14ac:dyDescent="0.25">
      <c r="A27" s="11">
        <v>99</v>
      </c>
      <c r="B27" s="57" t="s">
        <v>88</v>
      </c>
      <c r="C27" s="41">
        <v>81</v>
      </c>
      <c r="D27" s="19"/>
      <c r="E27" s="18">
        <f t="shared" si="0"/>
        <v>0</v>
      </c>
      <c r="F27" s="40">
        <v>66.137566137566139</v>
      </c>
      <c r="G27" s="17">
        <f t="shared" si="1"/>
        <v>0</v>
      </c>
      <c r="H27" s="12">
        <v>0</v>
      </c>
      <c r="J27" t="s">
        <v>191</v>
      </c>
      <c r="K27">
        <v>1</v>
      </c>
    </row>
    <row r="28" spans="1:11" x14ac:dyDescent="0.25">
      <c r="A28" s="11">
        <v>47</v>
      </c>
      <c r="B28" s="57" t="s">
        <v>52</v>
      </c>
      <c r="C28" s="41">
        <v>122</v>
      </c>
      <c r="D28" s="19">
        <v>4</v>
      </c>
      <c r="E28" s="18">
        <f t="shared" si="0"/>
        <v>3.2786885245901641E-2</v>
      </c>
      <c r="F28" s="40">
        <v>52.594670406732121</v>
      </c>
      <c r="G28" s="17">
        <f t="shared" si="1"/>
        <v>210.37868162692848</v>
      </c>
      <c r="H28" s="12">
        <v>10</v>
      </c>
      <c r="J28" t="s">
        <v>192</v>
      </c>
      <c r="K28">
        <v>4</v>
      </c>
    </row>
    <row r="29" spans="1:11" x14ac:dyDescent="0.25">
      <c r="A29" s="11">
        <v>29</v>
      </c>
      <c r="B29" s="57" t="s">
        <v>56</v>
      </c>
      <c r="C29" s="41">
        <v>21</v>
      </c>
      <c r="D29" s="19">
        <v>5</v>
      </c>
      <c r="E29" s="18">
        <f t="shared" si="0"/>
        <v>0.23809523809523808</v>
      </c>
      <c r="F29" s="40">
        <v>92.592592592592595</v>
      </c>
      <c r="G29" s="17">
        <f t="shared" si="1"/>
        <v>462.96296296296299</v>
      </c>
      <c r="H29" s="12">
        <v>41</v>
      </c>
      <c r="J29" t="s">
        <v>193</v>
      </c>
      <c r="K29">
        <v>105</v>
      </c>
    </row>
    <row r="30" spans="1:11" x14ac:dyDescent="0.25">
      <c r="A30" s="11">
        <v>15</v>
      </c>
      <c r="B30" s="57" t="s">
        <v>11</v>
      </c>
      <c r="C30" s="41">
        <v>450</v>
      </c>
      <c r="D30" s="19">
        <v>44</v>
      </c>
      <c r="E30" s="18">
        <f t="shared" si="0"/>
        <v>9.7777777777777783E-2</v>
      </c>
      <c r="F30" s="40">
        <v>35.714285714285715</v>
      </c>
      <c r="G30" s="17">
        <f t="shared" si="1"/>
        <v>1571.4285714285716</v>
      </c>
      <c r="H30" s="12">
        <v>72</v>
      </c>
      <c r="J30" t="s">
        <v>194</v>
      </c>
      <c r="K30">
        <v>4</v>
      </c>
    </row>
    <row r="31" spans="1:11" x14ac:dyDescent="0.25">
      <c r="A31" s="11">
        <v>31</v>
      </c>
      <c r="B31" s="57" t="s">
        <v>62</v>
      </c>
      <c r="C31" s="41">
        <v>30</v>
      </c>
      <c r="D31" s="19">
        <v>5</v>
      </c>
      <c r="E31" s="18">
        <f t="shared" si="0"/>
        <v>0.16666666666666666</v>
      </c>
      <c r="F31" s="40">
        <v>92.592592592592595</v>
      </c>
      <c r="G31" s="17">
        <f t="shared" si="1"/>
        <v>462.96296296296299</v>
      </c>
      <c r="H31" s="12">
        <v>41</v>
      </c>
      <c r="J31" t="s">
        <v>195</v>
      </c>
      <c r="K31">
        <v>5</v>
      </c>
    </row>
    <row r="32" spans="1:11" x14ac:dyDescent="0.25">
      <c r="A32" s="11">
        <v>14</v>
      </c>
      <c r="B32" s="57" t="s">
        <v>8</v>
      </c>
      <c r="C32" s="41">
        <v>266</v>
      </c>
      <c r="D32" s="19">
        <v>35</v>
      </c>
      <c r="E32" s="18">
        <f t="shared" si="0"/>
        <v>0.13157894736842105</v>
      </c>
      <c r="F32" s="40">
        <v>45.5</v>
      </c>
      <c r="G32" s="17">
        <f t="shared" si="1"/>
        <v>1592.5</v>
      </c>
      <c r="H32" s="12">
        <v>74</v>
      </c>
      <c r="J32" t="s">
        <v>196</v>
      </c>
      <c r="K32">
        <v>1</v>
      </c>
    </row>
    <row r="33" spans="1:11" x14ac:dyDescent="0.25">
      <c r="A33" s="11">
        <v>49</v>
      </c>
      <c r="B33" s="57" t="s">
        <v>38</v>
      </c>
      <c r="C33" s="41">
        <v>50</v>
      </c>
      <c r="D33" s="19">
        <v>2</v>
      </c>
      <c r="E33" s="18">
        <f t="shared" si="0"/>
        <v>0.04</v>
      </c>
      <c r="F33" s="40">
        <v>92.592592592592595</v>
      </c>
      <c r="G33" s="17">
        <f t="shared" si="1"/>
        <v>185.18518518518519</v>
      </c>
      <c r="H33" s="12">
        <v>10</v>
      </c>
      <c r="J33" t="s">
        <v>197</v>
      </c>
      <c r="K33">
        <v>27</v>
      </c>
    </row>
    <row r="34" spans="1:11" x14ac:dyDescent="0.25">
      <c r="A34" s="11">
        <v>66</v>
      </c>
      <c r="B34" s="57" t="s">
        <v>26</v>
      </c>
      <c r="C34" s="41">
        <v>86</v>
      </c>
      <c r="D34" s="19">
        <v>1</v>
      </c>
      <c r="E34" s="18">
        <f t="shared" si="0"/>
        <v>1.1627906976744186E-2</v>
      </c>
      <c r="F34" s="40">
        <v>63.599745601017595</v>
      </c>
      <c r="G34" s="17">
        <f t="shared" si="1"/>
        <v>63.599745601017595</v>
      </c>
      <c r="H34" s="12">
        <v>10</v>
      </c>
      <c r="J34" t="s">
        <v>198</v>
      </c>
      <c r="K34">
        <v>12</v>
      </c>
    </row>
    <row r="35" spans="1:11" x14ac:dyDescent="0.25">
      <c r="A35" s="11">
        <v>77</v>
      </c>
      <c r="B35" s="57" t="s">
        <v>128</v>
      </c>
      <c r="C35" s="41">
        <v>25</v>
      </c>
      <c r="D35" s="19"/>
      <c r="E35" s="18">
        <f t="shared" si="0"/>
        <v>0</v>
      </c>
      <c r="F35" s="40">
        <v>92.592592592592595</v>
      </c>
      <c r="G35" s="17">
        <f t="shared" si="1"/>
        <v>0</v>
      </c>
      <c r="H35" s="12">
        <v>0</v>
      </c>
      <c r="J35" t="s">
        <v>112</v>
      </c>
      <c r="K35">
        <v>61</v>
      </c>
    </row>
    <row r="36" spans="1:11" x14ac:dyDescent="0.25">
      <c r="A36" s="11">
        <v>97</v>
      </c>
      <c r="B36" s="57" t="s">
        <v>91</v>
      </c>
      <c r="C36" s="41">
        <v>75</v>
      </c>
      <c r="D36" s="19"/>
      <c r="E36" s="18">
        <f t="shared" si="0"/>
        <v>0</v>
      </c>
      <c r="F36" s="40">
        <v>69.044879171461446</v>
      </c>
      <c r="G36" s="17">
        <f t="shared" si="1"/>
        <v>0</v>
      </c>
      <c r="H36" s="12">
        <v>0</v>
      </c>
      <c r="J36" t="s">
        <v>199</v>
      </c>
      <c r="K36">
        <v>5</v>
      </c>
    </row>
    <row r="37" spans="1:11" x14ac:dyDescent="0.25">
      <c r="A37" s="11">
        <v>94</v>
      </c>
      <c r="B37" s="57" t="s">
        <v>79</v>
      </c>
      <c r="C37" s="41">
        <v>60</v>
      </c>
      <c r="D37" s="19"/>
      <c r="E37" s="18">
        <f t="shared" si="0"/>
        <v>0</v>
      </c>
      <c r="F37" s="40">
        <v>80.818965517241381</v>
      </c>
      <c r="G37" s="17">
        <f t="shared" si="1"/>
        <v>0</v>
      </c>
      <c r="H37" s="12">
        <v>0</v>
      </c>
      <c r="J37" t="s">
        <v>111</v>
      </c>
      <c r="K37">
        <v>4</v>
      </c>
    </row>
    <row r="38" spans="1:11" x14ac:dyDescent="0.25">
      <c r="A38" s="11">
        <v>89</v>
      </c>
      <c r="B38" s="57" t="s">
        <v>143</v>
      </c>
      <c r="C38" s="41">
        <v>47</v>
      </c>
      <c r="D38" s="19"/>
      <c r="E38" s="18">
        <f t="shared" si="0"/>
        <v>0</v>
      </c>
      <c r="F38" s="40">
        <v>92.592592592592595</v>
      </c>
      <c r="G38" s="17">
        <f t="shared" si="1"/>
        <v>0</v>
      </c>
      <c r="H38" s="12">
        <v>0</v>
      </c>
      <c r="J38" t="s">
        <v>147</v>
      </c>
      <c r="K38">
        <v>34</v>
      </c>
    </row>
    <row r="39" spans="1:11" x14ac:dyDescent="0.25">
      <c r="A39" s="11">
        <v>56</v>
      </c>
      <c r="B39" s="57" t="s">
        <v>6</v>
      </c>
      <c r="C39" s="41">
        <v>622</v>
      </c>
      <c r="D39" s="19">
        <v>4</v>
      </c>
      <c r="E39" s="18">
        <f t="shared" si="0"/>
        <v>6.4308681672025723E-3</v>
      </c>
      <c r="F39" s="40">
        <v>29.702970297029704</v>
      </c>
      <c r="G39" s="17">
        <f t="shared" si="1"/>
        <v>118.81188118811882</v>
      </c>
      <c r="H39" s="12">
        <v>10</v>
      </c>
      <c r="J39" t="s">
        <v>200</v>
      </c>
      <c r="K39">
        <v>1</v>
      </c>
    </row>
    <row r="40" spans="1:11" x14ac:dyDescent="0.25">
      <c r="A40" s="11">
        <v>100</v>
      </c>
      <c r="B40" s="57" t="s">
        <v>28</v>
      </c>
      <c r="C40" s="41">
        <v>84</v>
      </c>
      <c r="D40" s="19"/>
      <c r="E40" s="18">
        <f t="shared" si="0"/>
        <v>0</v>
      </c>
      <c r="F40" s="40">
        <v>66.137566137566139</v>
      </c>
      <c r="G40" s="17">
        <f t="shared" si="1"/>
        <v>0</v>
      </c>
      <c r="H40" s="12">
        <v>0</v>
      </c>
      <c r="J40" t="s">
        <v>201</v>
      </c>
      <c r="K40">
        <v>1</v>
      </c>
    </row>
    <row r="41" spans="1:11" x14ac:dyDescent="0.25">
      <c r="A41" s="11">
        <v>5</v>
      </c>
      <c r="B41" s="57" t="s">
        <v>12</v>
      </c>
      <c r="C41" s="41">
        <v>530</v>
      </c>
      <c r="D41" s="19">
        <v>105</v>
      </c>
      <c r="E41" s="18">
        <f t="shared" ref="E41:E72" si="2">+D41/C41</f>
        <v>0.19811320754716982</v>
      </c>
      <c r="F41" s="40">
        <v>32.608695652173914</v>
      </c>
      <c r="G41" s="17">
        <f t="shared" ref="G41:G72" si="3">+F41*D41</f>
        <v>3423.913043478261</v>
      </c>
      <c r="H41" s="12">
        <v>92</v>
      </c>
      <c r="J41" t="s">
        <v>157</v>
      </c>
      <c r="K41">
        <v>2</v>
      </c>
    </row>
    <row r="42" spans="1:11" x14ac:dyDescent="0.25">
      <c r="A42" s="11">
        <v>44</v>
      </c>
      <c r="B42" s="57" t="s">
        <v>81</v>
      </c>
      <c r="C42" s="41">
        <v>101</v>
      </c>
      <c r="D42" s="19">
        <v>4</v>
      </c>
      <c r="E42" s="18">
        <f t="shared" si="2"/>
        <v>3.9603960396039604E-2</v>
      </c>
      <c r="F42" s="40">
        <v>57.692307692307693</v>
      </c>
      <c r="G42" s="17">
        <f t="shared" si="3"/>
        <v>230.76923076923077</v>
      </c>
      <c r="H42" s="12">
        <v>14</v>
      </c>
      <c r="J42" t="s">
        <v>202</v>
      </c>
      <c r="K42">
        <v>4</v>
      </c>
    </row>
    <row r="43" spans="1:11" x14ac:dyDescent="0.25">
      <c r="A43" s="11">
        <v>30</v>
      </c>
      <c r="B43" s="57" t="s">
        <v>30</v>
      </c>
      <c r="C43" s="41">
        <v>27</v>
      </c>
      <c r="D43" s="19">
        <v>5</v>
      </c>
      <c r="E43" s="18">
        <f t="shared" si="2"/>
        <v>0.18518518518518517</v>
      </c>
      <c r="F43" s="40">
        <v>92.592592592592595</v>
      </c>
      <c r="G43" s="17">
        <f t="shared" si="3"/>
        <v>462.96296296296299</v>
      </c>
      <c r="H43" s="12">
        <v>41</v>
      </c>
      <c r="J43" t="s">
        <v>203</v>
      </c>
      <c r="K43">
        <v>27</v>
      </c>
    </row>
    <row r="44" spans="1:11" x14ac:dyDescent="0.25">
      <c r="A44" s="11">
        <v>10</v>
      </c>
      <c r="B44" s="57" t="s">
        <v>57</v>
      </c>
      <c r="C44" s="41">
        <v>45</v>
      </c>
      <c r="D44" s="19">
        <v>27</v>
      </c>
      <c r="E44" s="18">
        <f t="shared" si="2"/>
        <v>0.6</v>
      </c>
      <c r="F44" s="40">
        <v>92.592592592592595</v>
      </c>
      <c r="G44" s="17">
        <f t="shared" si="3"/>
        <v>2500</v>
      </c>
      <c r="H44" s="12">
        <v>82</v>
      </c>
      <c r="J44" t="s">
        <v>204</v>
      </c>
      <c r="K44">
        <v>5</v>
      </c>
    </row>
    <row r="45" spans="1:11" x14ac:dyDescent="0.25">
      <c r="A45" s="11">
        <v>98</v>
      </c>
      <c r="B45" s="57" t="s">
        <v>42</v>
      </c>
      <c r="C45" s="41">
        <v>75</v>
      </c>
      <c r="D45" s="19"/>
      <c r="E45" s="18">
        <f t="shared" si="2"/>
        <v>0</v>
      </c>
      <c r="F45" s="40">
        <v>69.044879171461446</v>
      </c>
      <c r="G45" s="17">
        <f t="shared" si="3"/>
        <v>0</v>
      </c>
      <c r="H45" s="12">
        <v>0</v>
      </c>
      <c r="J45" t="s">
        <v>205</v>
      </c>
      <c r="K45">
        <v>63</v>
      </c>
    </row>
    <row r="46" spans="1:11" x14ac:dyDescent="0.25">
      <c r="A46" s="11">
        <v>24</v>
      </c>
      <c r="B46" s="57" t="s">
        <v>5</v>
      </c>
      <c r="C46" s="41">
        <v>265</v>
      </c>
      <c r="D46" s="19">
        <v>12</v>
      </c>
      <c r="E46" s="18">
        <f t="shared" si="2"/>
        <v>4.5283018867924525E-2</v>
      </c>
      <c r="F46" s="40">
        <v>45.5</v>
      </c>
      <c r="G46" s="17">
        <f t="shared" si="3"/>
        <v>546</v>
      </c>
      <c r="H46" s="12">
        <v>54</v>
      </c>
      <c r="J46" t="s">
        <v>206</v>
      </c>
      <c r="K46">
        <v>1</v>
      </c>
    </row>
    <row r="47" spans="1:11" x14ac:dyDescent="0.25">
      <c r="A47" s="11">
        <v>8</v>
      </c>
      <c r="B47" s="57" t="s">
        <v>135</v>
      </c>
      <c r="C47" s="41">
        <v>204</v>
      </c>
      <c r="D47" s="19">
        <v>61</v>
      </c>
      <c r="E47" s="18">
        <f t="shared" si="2"/>
        <v>0.29901960784313725</v>
      </c>
      <c r="F47" s="40">
        <v>47.2</v>
      </c>
      <c r="G47" s="17">
        <f t="shared" si="3"/>
        <v>2879.2000000000003</v>
      </c>
      <c r="H47" s="12">
        <v>86</v>
      </c>
      <c r="J47" t="s">
        <v>207</v>
      </c>
      <c r="K47">
        <v>1</v>
      </c>
    </row>
    <row r="48" spans="1:11" x14ac:dyDescent="0.25">
      <c r="A48" s="11">
        <v>67</v>
      </c>
      <c r="B48" s="57" t="s">
        <v>47</v>
      </c>
      <c r="C48" s="41">
        <v>0</v>
      </c>
      <c r="D48" s="19"/>
      <c r="E48" s="18" t="e">
        <f t="shared" si="2"/>
        <v>#DIV/0!</v>
      </c>
      <c r="F48" s="40">
        <v>92.592592592592595</v>
      </c>
      <c r="G48" s="17">
        <f t="shared" si="3"/>
        <v>0</v>
      </c>
      <c r="H48" s="12">
        <v>0</v>
      </c>
      <c r="J48" t="s">
        <v>208</v>
      </c>
      <c r="K48">
        <v>6</v>
      </c>
    </row>
    <row r="49" spans="1:11" x14ac:dyDescent="0.25">
      <c r="A49" s="11">
        <v>40</v>
      </c>
      <c r="B49" s="57" t="s">
        <v>50</v>
      </c>
      <c r="C49" s="41">
        <v>167</v>
      </c>
      <c r="D49" s="19">
        <v>5</v>
      </c>
      <c r="E49" s="18">
        <f t="shared" si="2"/>
        <v>2.9940119760479042E-2</v>
      </c>
      <c r="F49" s="40">
        <v>47.976971053894133</v>
      </c>
      <c r="G49" s="17">
        <f t="shared" si="3"/>
        <v>239.88485526947068</v>
      </c>
      <c r="H49" s="12">
        <v>22</v>
      </c>
      <c r="J49" t="s">
        <v>209</v>
      </c>
      <c r="K49">
        <v>1</v>
      </c>
    </row>
    <row r="50" spans="1:11" x14ac:dyDescent="0.25">
      <c r="A50" s="11">
        <v>52</v>
      </c>
      <c r="B50" s="57" t="s">
        <v>4</v>
      </c>
      <c r="C50" s="41">
        <v>318</v>
      </c>
      <c r="D50" s="19">
        <v>4</v>
      </c>
      <c r="E50" s="18">
        <f t="shared" si="2"/>
        <v>1.2578616352201259E-2</v>
      </c>
      <c r="F50" s="40">
        <v>42.857142857142854</v>
      </c>
      <c r="G50" s="17">
        <f t="shared" si="3"/>
        <v>171.42857142857142</v>
      </c>
      <c r="H50" s="12">
        <v>10</v>
      </c>
      <c r="J50" t="s">
        <v>210</v>
      </c>
      <c r="K50">
        <v>11</v>
      </c>
    </row>
    <row r="51" spans="1:11" x14ac:dyDescent="0.25">
      <c r="A51" s="11">
        <v>87</v>
      </c>
      <c r="B51" s="57" t="s">
        <v>40</v>
      </c>
      <c r="C51" s="41">
        <v>35</v>
      </c>
      <c r="D51" s="19"/>
      <c r="E51" s="18">
        <f t="shared" si="2"/>
        <v>0</v>
      </c>
      <c r="F51" s="40">
        <v>92.592592592592595</v>
      </c>
      <c r="G51" s="17">
        <f t="shared" si="3"/>
        <v>0</v>
      </c>
      <c r="H51" s="12">
        <v>0</v>
      </c>
      <c r="J51" t="s">
        <v>211</v>
      </c>
      <c r="K51">
        <v>50</v>
      </c>
    </row>
    <row r="52" spans="1:11" x14ac:dyDescent="0.25">
      <c r="A52" s="11">
        <v>9</v>
      </c>
      <c r="B52" s="57" t="s">
        <v>17</v>
      </c>
      <c r="C52" s="41">
        <v>60</v>
      </c>
      <c r="D52" s="19">
        <v>34</v>
      </c>
      <c r="E52" s="18">
        <f t="shared" si="2"/>
        <v>0.56666666666666665</v>
      </c>
      <c r="F52" s="40">
        <v>80.818965517241381</v>
      </c>
      <c r="G52" s="17">
        <f t="shared" si="3"/>
        <v>2747.844827586207</v>
      </c>
      <c r="H52" s="12">
        <v>84</v>
      </c>
      <c r="J52" t="s">
        <v>212</v>
      </c>
      <c r="K52">
        <v>1</v>
      </c>
    </row>
    <row r="53" spans="1:11" x14ac:dyDescent="0.25">
      <c r="A53" s="11">
        <v>57</v>
      </c>
      <c r="B53" s="57" t="s">
        <v>19</v>
      </c>
      <c r="C53" s="41">
        <v>137</v>
      </c>
      <c r="D53" s="19">
        <v>2</v>
      </c>
      <c r="E53" s="18">
        <f t="shared" si="2"/>
        <v>1.4598540145985401E-2</v>
      </c>
      <c r="F53" s="40">
        <v>50.192404216161961</v>
      </c>
      <c r="G53" s="17">
        <f t="shared" si="3"/>
        <v>100.38480843232392</v>
      </c>
      <c r="H53" s="12">
        <v>10</v>
      </c>
      <c r="J53" t="s">
        <v>118</v>
      </c>
      <c r="K53">
        <v>14</v>
      </c>
    </row>
    <row r="54" spans="1:11" x14ac:dyDescent="0.25">
      <c r="A54" s="11">
        <v>43</v>
      </c>
      <c r="B54" s="57" t="s">
        <v>18</v>
      </c>
      <c r="C54" s="41">
        <v>100</v>
      </c>
      <c r="D54" s="19">
        <v>4</v>
      </c>
      <c r="E54" s="18">
        <f t="shared" si="2"/>
        <v>0.04</v>
      </c>
      <c r="F54" s="40">
        <v>57.692307692307693</v>
      </c>
      <c r="G54" s="17">
        <f t="shared" si="3"/>
        <v>230.76923076923077</v>
      </c>
      <c r="H54" s="12">
        <v>16</v>
      </c>
    </row>
    <row r="55" spans="1:11" x14ac:dyDescent="0.25">
      <c r="A55" s="11">
        <v>85</v>
      </c>
      <c r="B55" s="57" t="s">
        <v>152</v>
      </c>
      <c r="C55" s="41">
        <v>34</v>
      </c>
      <c r="D55" s="19"/>
      <c r="E55" s="18">
        <f t="shared" si="2"/>
        <v>0</v>
      </c>
      <c r="F55" s="40">
        <v>92.592592592592595</v>
      </c>
      <c r="G55" s="17">
        <f t="shared" si="3"/>
        <v>0</v>
      </c>
      <c r="H55" s="12">
        <v>0</v>
      </c>
    </row>
    <row r="56" spans="1:11" x14ac:dyDescent="0.25">
      <c r="A56" s="11">
        <v>12</v>
      </c>
      <c r="B56" s="57" t="s">
        <v>87</v>
      </c>
      <c r="C56" s="41">
        <v>60</v>
      </c>
      <c r="D56" s="19">
        <v>27</v>
      </c>
      <c r="E56" s="18">
        <f t="shared" si="2"/>
        <v>0.45</v>
      </c>
      <c r="F56" s="40">
        <v>80.818965517241381</v>
      </c>
      <c r="G56" s="17">
        <f t="shared" si="3"/>
        <v>2182.1120689655172</v>
      </c>
      <c r="H56" s="12">
        <v>78</v>
      </c>
    </row>
    <row r="57" spans="1:11" x14ac:dyDescent="0.25">
      <c r="A57" s="11">
        <v>41</v>
      </c>
      <c r="B57" s="57" t="s">
        <v>15</v>
      </c>
      <c r="C57" s="41">
        <v>171</v>
      </c>
      <c r="D57" s="19">
        <v>5</v>
      </c>
      <c r="E57" s="18">
        <f t="shared" si="2"/>
        <v>2.9239766081871343E-2</v>
      </c>
      <c r="F57" s="40">
        <v>47.892720306513411</v>
      </c>
      <c r="G57" s="17">
        <f t="shared" si="3"/>
        <v>239.46360153256705</v>
      </c>
      <c r="H57" s="12">
        <v>20</v>
      </c>
    </row>
    <row r="58" spans="1:11" x14ac:dyDescent="0.25">
      <c r="A58" s="11">
        <v>6</v>
      </c>
      <c r="B58" s="57" t="s">
        <v>37</v>
      </c>
      <c r="C58" s="41">
        <v>119</v>
      </c>
      <c r="D58" s="19">
        <v>63</v>
      </c>
      <c r="E58" s="18">
        <f t="shared" si="2"/>
        <v>0.52941176470588236</v>
      </c>
      <c r="F58" s="40">
        <v>53.638476667262651</v>
      </c>
      <c r="G58" s="17">
        <f t="shared" si="3"/>
        <v>3379.224030037547</v>
      </c>
      <c r="H58" s="12">
        <v>90</v>
      </c>
    </row>
    <row r="59" spans="1:11" x14ac:dyDescent="0.25">
      <c r="A59" s="11">
        <v>101</v>
      </c>
      <c r="B59" s="57" t="s">
        <v>45</v>
      </c>
      <c r="C59" s="41">
        <v>95</v>
      </c>
      <c r="D59" s="19"/>
      <c r="E59" s="18">
        <f t="shared" si="2"/>
        <v>0</v>
      </c>
      <c r="F59" s="40">
        <v>59.41770647653</v>
      </c>
      <c r="G59" s="17">
        <f t="shared" si="3"/>
        <v>0</v>
      </c>
      <c r="H59" s="12">
        <v>0</v>
      </c>
    </row>
    <row r="60" spans="1:11" x14ac:dyDescent="0.25">
      <c r="A60" s="11">
        <v>82</v>
      </c>
      <c r="B60" s="57" t="s">
        <v>71</v>
      </c>
      <c r="C60" s="41">
        <v>30</v>
      </c>
      <c r="D60" s="19"/>
      <c r="E60" s="18">
        <f t="shared" si="2"/>
        <v>0</v>
      </c>
      <c r="F60" s="40">
        <v>92.592592592592595</v>
      </c>
      <c r="G60" s="17">
        <f t="shared" si="3"/>
        <v>0</v>
      </c>
      <c r="H60" s="12">
        <v>0</v>
      </c>
    </row>
    <row r="61" spans="1:11" x14ac:dyDescent="0.25">
      <c r="A61" s="11">
        <v>63</v>
      </c>
      <c r="B61" s="57" t="s">
        <v>94</v>
      </c>
      <c r="C61" s="41">
        <v>51</v>
      </c>
      <c r="D61" s="19">
        <v>1</v>
      </c>
      <c r="E61" s="18">
        <f t="shared" si="2"/>
        <v>1.9607843137254902E-2</v>
      </c>
      <c r="F61" s="40">
        <v>92.592592592592595</v>
      </c>
      <c r="G61" s="17">
        <f t="shared" si="3"/>
        <v>92.592592592592595</v>
      </c>
      <c r="H61" s="12">
        <v>10</v>
      </c>
    </row>
    <row r="62" spans="1:11" x14ac:dyDescent="0.25">
      <c r="A62" s="11">
        <v>92</v>
      </c>
      <c r="B62" s="57" t="s">
        <v>66</v>
      </c>
      <c r="C62" s="41">
        <v>52</v>
      </c>
      <c r="D62" s="19"/>
      <c r="E62" s="18">
        <f t="shared" si="2"/>
        <v>0</v>
      </c>
      <c r="F62" s="40">
        <v>92.592592592592595</v>
      </c>
      <c r="G62" s="17">
        <f t="shared" si="3"/>
        <v>0</v>
      </c>
      <c r="H62" s="12">
        <v>0</v>
      </c>
    </row>
    <row r="63" spans="1:11" x14ac:dyDescent="0.25">
      <c r="A63" s="11">
        <v>60</v>
      </c>
      <c r="B63" s="57" t="s">
        <v>93</v>
      </c>
      <c r="C63" s="41">
        <v>23</v>
      </c>
      <c r="D63" s="19">
        <v>1</v>
      </c>
      <c r="E63" s="18">
        <f t="shared" si="2"/>
        <v>4.3478260869565216E-2</v>
      </c>
      <c r="F63" s="40">
        <v>92.592592592592595</v>
      </c>
      <c r="G63" s="17">
        <f t="shared" si="3"/>
        <v>92.592592592592595</v>
      </c>
      <c r="H63" s="12">
        <v>10</v>
      </c>
    </row>
    <row r="64" spans="1:11" x14ac:dyDescent="0.25">
      <c r="A64" s="11">
        <v>91</v>
      </c>
      <c r="B64" s="57" t="s">
        <v>92</v>
      </c>
      <c r="C64" s="41">
        <v>51</v>
      </c>
      <c r="D64" s="19"/>
      <c r="E64" s="18">
        <f t="shared" si="2"/>
        <v>0</v>
      </c>
      <c r="F64" s="40">
        <v>92.592592592592595</v>
      </c>
      <c r="G64" s="17">
        <f t="shared" si="3"/>
        <v>0</v>
      </c>
      <c r="H64" s="12">
        <v>0</v>
      </c>
    </row>
    <row r="65" spans="1:11" x14ac:dyDescent="0.25">
      <c r="A65" s="11">
        <v>105</v>
      </c>
      <c r="B65" s="57" t="s">
        <v>14</v>
      </c>
      <c r="C65" s="41">
        <v>128</v>
      </c>
      <c r="D65" s="19"/>
      <c r="E65" s="18">
        <f t="shared" si="2"/>
        <v>0</v>
      </c>
      <c r="F65" s="40">
        <v>51.679586563307488</v>
      </c>
      <c r="G65" s="17">
        <f t="shared" si="3"/>
        <v>0</v>
      </c>
      <c r="H65" s="12">
        <v>0</v>
      </c>
    </row>
    <row r="66" spans="1:11" x14ac:dyDescent="0.25">
      <c r="A66" s="11">
        <v>64</v>
      </c>
      <c r="B66" s="57" t="s">
        <v>9</v>
      </c>
      <c r="C66" s="41">
        <v>52</v>
      </c>
      <c r="D66" s="19">
        <v>1</v>
      </c>
      <c r="E66" s="18">
        <f t="shared" si="2"/>
        <v>1.9230769230769232E-2</v>
      </c>
      <c r="F66" s="40">
        <v>92.592592592592595</v>
      </c>
      <c r="G66" s="17">
        <f t="shared" si="3"/>
        <v>92.592592592592595</v>
      </c>
      <c r="H66" s="12">
        <v>10</v>
      </c>
    </row>
    <row r="67" spans="1:11" x14ac:dyDescent="0.25">
      <c r="A67" s="11">
        <v>19</v>
      </c>
      <c r="B67" s="57" t="s">
        <v>33</v>
      </c>
      <c r="C67" s="41">
        <v>47</v>
      </c>
      <c r="D67" s="19">
        <v>11</v>
      </c>
      <c r="E67" s="18">
        <f t="shared" si="2"/>
        <v>0.23404255319148937</v>
      </c>
      <c r="F67" s="40">
        <v>92.592592592592595</v>
      </c>
      <c r="G67" s="17">
        <f t="shared" si="3"/>
        <v>1018.5185185185186</v>
      </c>
      <c r="H67" s="12">
        <v>64</v>
      </c>
    </row>
    <row r="68" spans="1:11" x14ac:dyDescent="0.25">
      <c r="A68" s="11">
        <v>78</v>
      </c>
      <c r="B68" s="57" t="s">
        <v>150</v>
      </c>
      <c r="C68" s="41">
        <v>25</v>
      </c>
      <c r="D68" s="19"/>
      <c r="E68" s="18">
        <f t="shared" si="2"/>
        <v>0</v>
      </c>
      <c r="F68" s="40">
        <v>92.592592592592595</v>
      </c>
      <c r="G68" s="17">
        <f t="shared" si="3"/>
        <v>0</v>
      </c>
      <c r="H68" s="12">
        <v>0</v>
      </c>
    </row>
    <row r="69" spans="1:11" x14ac:dyDescent="0.25">
      <c r="A69" s="11">
        <v>11</v>
      </c>
      <c r="B69" s="57" t="s">
        <v>16</v>
      </c>
      <c r="C69" s="41">
        <v>217</v>
      </c>
      <c r="D69" s="19">
        <v>50</v>
      </c>
      <c r="E69" s="18">
        <f t="shared" si="2"/>
        <v>0.2304147465437788</v>
      </c>
      <c r="F69" s="40">
        <v>47</v>
      </c>
      <c r="G69" s="17">
        <f t="shared" si="3"/>
        <v>2350</v>
      </c>
      <c r="H69" s="12">
        <v>80</v>
      </c>
    </row>
    <row r="70" spans="1:11" x14ac:dyDescent="0.25">
      <c r="A70" s="11">
        <v>17</v>
      </c>
      <c r="B70" s="57" t="s">
        <v>96</v>
      </c>
      <c r="C70" s="41">
        <v>30</v>
      </c>
      <c r="D70" s="19">
        <v>14</v>
      </c>
      <c r="E70" s="18">
        <f t="shared" si="2"/>
        <v>0.46666666666666667</v>
      </c>
      <c r="F70" s="40">
        <v>92.592592592592595</v>
      </c>
      <c r="G70" s="17">
        <f t="shared" si="3"/>
        <v>1296.2962962962963</v>
      </c>
      <c r="H70" s="12">
        <v>68</v>
      </c>
    </row>
    <row r="71" spans="1:11" x14ac:dyDescent="0.25">
      <c r="A71" s="11">
        <v>90</v>
      </c>
      <c r="B71" s="57" t="s">
        <v>73</v>
      </c>
      <c r="C71" s="41">
        <v>50</v>
      </c>
      <c r="D71" s="19"/>
      <c r="E71" s="18">
        <f t="shared" si="2"/>
        <v>0</v>
      </c>
      <c r="F71" s="40">
        <v>92.592592592592595</v>
      </c>
      <c r="G71" s="17">
        <f t="shared" si="3"/>
        <v>0</v>
      </c>
      <c r="H71" s="12">
        <v>0</v>
      </c>
    </row>
    <row r="72" spans="1:11" x14ac:dyDescent="0.25">
      <c r="A72" s="11">
        <v>68</v>
      </c>
      <c r="B72" s="57" t="s">
        <v>2</v>
      </c>
      <c r="C72" s="41">
        <v>0</v>
      </c>
      <c r="D72" s="19"/>
      <c r="E72" s="18" t="e">
        <f t="shared" si="2"/>
        <v>#DIV/0!</v>
      </c>
      <c r="F72" s="40">
        <v>92.592592592592595</v>
      </c>
      <c r="G72" s="17">
        <f t="shared" si="3"/>
        <v>0</v>
      </c>
      <c r="H72" s="12">
        <v>0</v>
      </c>
      <c r="J72" t="s">
        <v>213</v>
      </c>
      <c r="K72">
        <v>26</v>
      </c>
    </row>
    <row r="73" spans="1:11" x14ac:dyDescent="0.25">
      <c r="A73" s="11">
        <v>16</v>
      </c>
      <c r="B73" s="57" t="s">
        <v>46</v>
      </c>
      <c r="C73" s="41">
        <v>133</v>
      </c>
      <c r="D73" s="19">
        <v>26</v>
      </c>
      <c r="E73" s="18">
        <f t="shared" ref="E73:E104" si="4">+D73/C73</f>
        <v>0.19548872180451127</v>
      </c>
      <c r="F73" s="40">
        <v>50.881953867028493</v>
      </c>
      <c r="G73" s="17">
        <f t="shared" ref="G73:G104" si="5">+F73*D73</f>
        <v>1322.9308005427408</v>
      </c>
      <c r="H73" s="12">
        <v>70</v>
      </c>
      <c r="J73" t="s">
        <v>214</v>
      </c>
      <c r="K73">
        <v>5</v>
      </c>
    </row>
    <row r="74" spans="1:11" x14ac:dyDescent="0.25">
      <c r="A74" s="11">
        <v>42</v>
      </c>
      <c r="B74" s="57" t="s">
        <v>24</v>
      </c>
      <c r="C74" s="41">
        <v>202</v>
      </c>
      <c r="D74" s="19">
        <v>5</v>
      </c>
      <c r="E74" s="18">
        <f t="shared" si="4"/>
        <v>2.4752475247524754E-2</v>
      </c>
      <c r="F74" s="40">
        <v>47.2</v>
      </c>
      <c r="G74" s="17">
        <f t="shared" si="5"/>
        <v>236</v>
      </c>
      <c r="H74" s="12">
        <v>18</v>
      </c>
      <c r="J74" t="s">
        <v>215</v>
      </c>
      <c r="K74">
        <v>282</v>
      </c>
    </row>
    <row r="75" spans="1:11" x14ac:dyDescent="0.25">
      <c r="A75" s="11">
        <v>3</v>
      </c>
      <c r="B75" s="57" t="s">
        <v>13</v>
      </c>
      <c r="C75" s="41">
        <v>488</v>
      </c>
      <c r="D75" s="19">
        <v>129</v>
      </c>
      <c r="E75" s="18">
        <f t="shared" si="4"/>
        <v>0.26434426229508196</v>
      </c>
      <c r="F75" s="40">
        <v>34.482758620689658</v>
      </c>
      <c r="G75" s="17">
        <f t="shared" si="5"/>
        <v>4448.2758620689656</v>
      </c>
      <c r="H75" s="12">
        <v>96</v>
      </c>
      <c r="J75" t="s">
        <v>216</v>
      </c>
      <c r="K75">
        <v>129</v>
      </c>
    </row>
    <row r="76" spans="1:11" x14ac:dyDescent="0.25">
      <c r="A76" s="11">
        <v>69</v>
      </c>
      <c r="B76" s="57" t="s">
        <v>44</v>
      </c>
      <c r="C76" s="41">
        <v>0</v>
      </c>
      <c r="D76" s="19"/>
      <c r="E76" s="18" t="e">
        <f t="shared" si="4"/>
        <v>#DIV/0!</v>
      </c>
      <c r="F76" s="40">
        <v>92.592592592592595</v>
      </c>
      <c r="G76" s="17">
        <f t="shared" si="5"/>
        <v>0</v>
      </c>
      <c r="H76" s="12">
        <v>0</v>
      </c>
      <c r="J76" t="s">
        <v>217</v>
      </c>
      <c r="K76">
        <v>25</v>
      </c>
    </row>
    <row r="77" spans="1:11" x14ac:dyDescent="0.25">
      <c r="A77" s="11">
        <v>13</v>
      </c>
      <c r="B77" s="57" t="s">
        <v>84</v>
      </c>
      <c r="C77" s="41">
        <v>70</v>
      </c>
      <c r="D77" s="19">
        <v>25</v>
      </c>
      <c r="E77" s="18">
        <f t="shared" si="4"/>
        <v>0.35714285714285715</v>
      </c>
      <c r="F77" s="40">
        <v>72.39382239382239</v>
      </c>
      <c r="G77" s="17">
        <f t="shared" si="5"/>
        <v>1809.8455598455598</v>
      </c>
      <c r="H77" s="12">
        <v>76</v>
      </c>
      <c r="J77" t="s">
        <v>218</v>
      </c>
      <c r="K77">
        <v>5</v>
      </c>
    </row>
    <row r="78" spans="1:11" x14ac:dyDescent="0.25">
      <c r="A78" s="11">
        <v>32</v>
      </c>
      <c r="B78" s="57" t="s">
        <v>59</v>
      </c>
      <c r="C78" s="41">
        <v>40</v>
      </c>
      <c r="D78" s="19">
        <v>5</v>
      </c>
      <c r="E78" s="18">
        <f t="shared" si="4"/>
        <v>0.125</v>
      </c>
      <c r="F78" s="40">
        <v>92.592592592592595</v>
      </c>
      <c r="G78" s="17">
        <f t="shared" si="5"/>
        <v>462.96296296296299</v>
      </c>
      <c r="H78" s="12">
        <v>41</v>
      </c>
      <c r="J78" t="s">
        <v>219</v>
      </c>
      <c r="K78">
        <v>9</v>
      </c>
    </row>
    <row r="79" spans="1:11" x14ac:dyDescent="0.25">
      <c r="A79" s="11">
        <v>23</v>
      </c>
      <c r="B79" s="57" t="s">
        <v>51</v>
      </c>
      <c r="C79" s="41">
        <v>81</v>
      </c>
      <c r="D79" s="19">
        <v>9</v>
      </c>
      <c r="E79" s="18">
        <f t="shared" si="4"/>
        <v>0.1111111111111111</v>
      </c>
      <c r="F79" s="40">
        <v>66.137566137566139</v>
      </c>
      <c r="G79" s="17">
        <f t="shared" si="5"/>
        <v>595.2380952380953</v>
      </c>
      <c r="H79" s="12">
        <v>56</v>
      </c>
      <c r="J79" t="s">
        <v>220</v>
      </c>
      <c r="K79">
        <v>103</v>
      </c>
    </row>
    <row r="80" spans="1:11" x14ac:dyDescent="0.25">
      <c r="A80" s="11">
        <v>4</v>
      </c>
      <c r="B80" s="57" t="s">
        <v>20</v>
      </c>
      <c r="C80" s="41">
        <v>456</v>
      </c>
      <c r="D80" s="19">
        <v>103</v>
      </c>
      <c r="E80" s="18">
        <f t="shared" si="4"/>
        <v>0.22587719298245615</v>
      </c>
      <c r="F80" s="40">
        <v>35.714285714285715</v>
      </c>
      <c r="G80" s="17">
        <f t="shared" si="5"/>
        <v>3678.5714285714289</v>
      </c>
      <c r="H80" s="12">
        <v>94</v>
      </c>
      <c r="J80" t="s">
        <v>221</v>
      </c>
      <c r="K80">
        <v>7</v>
      </c>
    </row>
    <row r="81" spans="1:11" x14ac:dyDescent="0.25">
      <c r="A81" s="11">
        <v>26</v>
      </c>
      <c r="B81" s="57" t="s">
        <v>55</v>
      </c>
      <c r="C81" s="41">
        <v>70</v>
      </c>
      <c r="D81" s="19">
        <v>7</v>
      </c>
      <c r="E81" s="18">
        <f t="shared" si="4"/>
        <v>0.1</v>
      </c>
      <c r="F81" s="40">
        <v>72.39382239382239</v>
      </c>
      <c r="G81" s="17">
        <f t="shared" si="5"/>
        <v>506.75675675675672</v>
      </c>
      <c r="H81" s="12">
        <v>50</v>
      </c>
      <c r="J81" t="s">
        <v>222</v>
      </c>
      <c r="K81">
        <v>28</v>
      </c>
    </row>
    <row r="82" spans="1:11" x14ac:dyDescent="0.25">
      <c r="A82" s="11">
        <v>20</v>
      </c>
      <c r="B82" s="57" t="s">
        <v>69</v>
      </c>
      <c r="C82" s="41">
        <v>443</v>
      </c>
      <c r="D82" s="19">
        <v>28</v>
      </c>
      <c r="E82" s="18">
        <f t="shared" si="4"/>
        <v>6.320541760722348E-2</v>
      </c>
      <c r="F82" s="40">
        <v>36.144578313253014</v>
      </c>
      <c r="G82" s="17">
        <f t="shared" si="5"/>
        <v>1012.0481927710844</v>
      </c>
      <c r="H82" s="12">
        <v>62</v>
      </c>
      <c r="J82" t="s">
        <v>223</v>
      </c>
      <c r="K82">
        <v>2</v>
      </c>
    </row>
    <row r="83" spans="1:11" x14ac:dyDescent="0.25">
      <c r="A83" s="11">
        <v>79</v>
      </c>
      <c r="B83" s="57" t="s">
        <v>155</v>
      </c>
      <c r="C83" s="41">
        <v>25</v>
      </c>
      <c r="D83" s="19"/>
      <c r="E83" s="18">
        <f t="shared" si="4"/>
        <v>0</v>
      </c>
      <c r="F83" s="40">
        <v>92.592592592592595</v>
      </c>
      <c r="G83" s="17">
        <f t="shared" si="5"/>
        <v>0</v>
      </c>
      <c r="H83" s="12">
        <v>0</v>
      </c>
      <c r="J83" t="s">
        <v>224</v>
      </c>
      <c r="K83">
        <v>6</v>
      </c>
    </row>
    <row r="84" spans="1:11" x14ac:dyDescent="0.25">
      <c r="A84" s="11">
        <v>73</v>
      </c>
      <c r="B84" s="57" t="s">
        <v>156</v>
      </c>
      <c r="C84" s="41">
        <v>10</v>
      </c>
      <c r="D84" s="19"/>
      <c r="E84" s="18">
        <f t="shared" si="4"/>
        <v>0</v>
      </c>
      <c r="F84" s="40">
        <v>92.592592592592595</v>
      </c>
      <c r="G84" s="17">
        <f t="shared" si="5"/>
        <v>0</v>
      </c>
      <c r="H84" s="12">
        <v>0</v>
      </c>
      <c r="J84" t="s">
        <v>225</v>
      </c>
      <c r="K84">
        <v>1</v>
      </c>
    </row>
    <row r="85" spans="1:11" x14ac:dyDescent="0.25">
      <c r="A85" s="11">
        <v>70</v>
      </c>
      <c r="B85" s="57" t="s">
        <v>153</v>
      </c>
      <c r="C85" s="41">
        <v>0</v>
      </c>
      <c r="D85" s="19"/>
      <c r="E85" s="18" t="e">
        <f t="shared" si="4"/>
        <v>#DIV/0!</v>
      </c>
      <c r="F85" s="40">
        <v>92.592592592592595</v>
      </c>
      <c r="G85" s="17">
        <f t="shared" si="5"/>
        <v>0</v>
      </c>
      <c r="H85" s="12">
        <v>0</v>
      </c>
      <c r="J85" t="s">
        <v>226</v>
      </c>
      <c r="K85">
        <v>1</v>
      </c>
    </row>
    <row r="86" spans="1:11" x14ac:dyDescent="0.25">
      <c r="A86" s="11">
        <v>38</v>
      </c>
      <c r="B86" s="57" t="s">
        <v>74</v>
      </c>
      <c r="C86" s="41">
        <v>161</v>
      </c>
      <c r="D86" s="19">
        <v>6</v>
      </c>
      <c r="E86" s="18">
        <f t="shared" si="4"/>
        <v>3.7267080745341616E-2</v>
      </c>
      <c r="F86" s="40">
        <v>48.138639281129656</v>
      </c>
      <c r="G86" s="17">
        <f t="shared" si="5"/>
        <v>288.83183568677794</v>
      </c>
      <c r="H86" s="12">
        <v>26</v>
      </c>
      <c r="J86" t="s">
        <v>63</v>
      </c>
      <c r="K86">
        <v>4</v>
      </c>
    </row>
    <row r="87" spans="1:11" x14ac:dyDescent="0.25">
      <c r="A87" s="11">
        <v>65</v>
      </c>
      <c r="B87" s="57" t="s">
        <v>72</v>
      </c>
      <c r="C87" s="41">
        <v>70</v>
      </c>
      <c r="D87" s="19">
        <v>1</v>
      </c>
      <c r="E87" s="18">
        <f t="shared" si="4"/>
        <v>1.4285714285714285E-2</v>
      </c>
      <c r="F87" s="40">
        <v>72.39382239382239</v>
      </c>
      <c r="G87" s="17">
        <f t="shared" si="5"/>
        <v>72.39382239382239</v>
      </c>
      <c r="H87" s="12">
        <v>10</v>
      </c>
      <c r="J87" t="s">
        <v>227</v>
      </c>
      <c r="K87">
        <v>2</v>
      </c>
    </row>
    <row r="88" spans="1:11" x14ac:dyDescent="0.25">
      <c r="A88" s="11">
        <v>46</v>
      </c>
      <c r="B88" s="57" t="s">
        <v>63</v>
      </c>
      <c r="C88" s="41">
        <v>301</v>
      </c>
      <c r="D88" s="19">
        <v>5</v>
      </c>
      <c r="E88" s="18">
        <f t="shared" si="4"/>
        <v>1.6611295681063124E-2</v>
      </c>
      <c r="F88" s="40">
        <v>43.478260869565219</v>
      </c>
      <c r="G88" s="17">
        <f t="shared" si="5"/>
        <v>217.39130434782609</v>
      </c>
      <c r="H88" s="12">
        <v>10</v>
      </c>
      <c r="J88" t="s">
        <v>228</v>
      </c>
      <c r="K88">
        <v>2</v>
      </c>
    </row>
    <row r="89" spans="1:11" x14ac:dyDescent="0.25">
      <c r="A89" s="11">
        <v>58</v>
      </c>
      <c r="B89" s="57" t="s">
        <v>53</v>
      </c>
      <c r="C89" s="41">
        <v>156</v>
      </c>
      <c r="D89" s="19">
        <v>2</v>
      </c>
      <c r="E89" s="18">
        <f t="shared" si="4"/>
        <v>1.282051282051282E-2</v>
      </c>
      <c r="F89" s="40">
        <v>48.379293662312527</v>
      </c>
      <c r="G89" s="17">
        <f t="shared" si="5"/>
        <v>96.758587324625054</v>
      </c>
      <c r="H89" s="12">
        <v>10</v>
      </c>
      <c r="J89" t="s">
        <v>229</v>
      </c>
      <c r="K89">
        <v>1</v>
      </c>
    </row>
    <row r="90" spans="1:11" x14ac:dyDescent="0.25">
      <c r="A90" s="11">
        <v>53</v>
      </c>
      <c r="B90" s="57" t="s">
        <v>32</v>
      </c>
      <c r="C90" s="41">
        <v>105</v>
      </c>
      <c r="D90" s="19">
        <v>3</v>
      </c>
      <c r="E90" s="18">
        <f t="shared" si="4"/>
        <v>2.8571428571428571E-2</v>
      </c>
      <c r="F90" s="40">
        <v>56.169256693503094</v>
      </c>
      <c r="G90" s="17">
        <f t="shared" si="5"/>
        <v>168.50777008050929</v>
      </c>
      <c r="H90" s="12">
        <v>10</v>
      </c>
      <c r="J90" t="s">
        <v>230</v>
      </c>
      <c r="K90">
        <v>2</v>
      </c>
    </row>
    <row r="91" spans="1:11" x14ac:dyDescent="0.25">
      <c r="A91" s="11">
        <v>80</v>
      </c>
      <c r="B91" s="57" t="s">
        <v>77</v>
      </c>
      <c r="C91" s="41">
        <v>25</v>
      </c>
      <c r="D91" s="19"/>
      <c r="E91" s="18">
        <f t="shared" si="4"/>
        <v>0</v>
      </c>
      <c r="F91" s="40">
        <v>92.592592592592595</v>
      </c>
      <c r="G91" s="17">
        <f t="shared" si="5"/>
        <v>0</v>
      </c>
      <c r="H91" s="12">
        <v>0</v>
      </c>
      <c r="J91" t="s">
        <v>231</v>
      </c>
      <c r="K91">
        <v>3</v>
      </c>
    </row>
    <row r="92" spans="1:11" x14ac:dyDescent="0.25">
      <c r="A92" s="11">
        <v>95</v>
      </c>
      <c r="B92" s="57" t="s">
        <v>35</v>
      </c>
      <c r="C92" s="41">
        <v>60</v>
      </c>
      <c r="D92" s="19"/>
      <c r="E92" s="18">
        <f t="shared" si="4"/>
        <v>0</v>
      </c>
      <c r="F92" s="40">
        <v>80.818965517241381</v>
      </c>
      <c r="G92" s="17">
        <f t="shared" si="5"/>
        <v>0</v>
      </c>
      <c r="H92" s="12">
        <v>0</v>
      </c>
      <c r="J92" t="s">
        <v>148</v>
      </c>
      <c r="K92">
        <v>6</v>
      </c>
    </row>
    <row r="93" spans="1:11" x14ac:dyDescent="0.25">
      <c r="A93" s="11">
        <v>96</v>
      </c>
      <c r="B93" s="57" t="s">
        <v>85</v>
      </c>
      <c r="C93" s="41">
        <v>60</v>
      </c>
      <c r="D93" s="19"/>
      <c r="E93" s="18">
        <f t="shared" si="4"/>
        <v>0</v>
      </c>
      <c r="F93" s="40">
        <v>80.818965517241381</v>
      </c>
      <c r="G93" s="17">
        <f t="shared" si="5"/>
        <v>0</v>
      </c>
      <c r="H93" s="12">
        <v>0</v>
      </c>
      <c r="J93" t="s">
        <v>232</v>
      </c>
      <c r="K93">
        <v>27</v>
      </c>
    </row>
    <row r="94" spans="1:11" x14ac:dyDescent="0.25">
      <c r="A94" s="11">
        <v>27</v>
      </c>
      <c r="B94" s="57" t="s">
        <v>48</v>
      </c>
      <c r="C94" s="41">
        <v>63</v>
      </c>
      <c r="D94" s="19">
        <v>6</v>
      </c>
      <c r="E94" s="18">
        <f t="shared" si="4"/>
        <v>9.5238095238095233E-2</v>
      </c>
      <c r="F94" s="40">
        <v>80.818965517241381</v>
      </c>
      <c r="G94" s="17">
        <f t="shared" si="5"/>
        <v>484.91379310344826</v>
      </c>
      <c r="H94" s="12">
        <v>48</v>
      </c>
      <c r="J94" t="s">
        <v>233</v>
      </c>
      <c r="K94">
        <v>1</v>
      </c>
    </row>
    <row r="95" spans="1:11" x14ac:dyDescent="0.25">
      <c r="A95" s="11">
        <v>21</v>
      </c>
      <c r="B95" s="57" t="s">
        <v>25</v>
      </c>
      <c r="C95" s="41">
        <v>581</v>
      </c>
      <c r="D95" s="19">
        <v>27</v>
      </c>
      <c r="E95" s="18">
        <f t="shared" si="4"/>
        <v>4.6471600688468159E-2</v>
      </c>
      <c r="F95" s="40">
        <v>30.927835051546392</v>
      </c>
      <c r="G95" s="17">
        <f t="shared" si="5"/>
        <v>835.05154639175259</v>
      </c>
      <c r="H95" s="12">
        <v>60</v>
      </c>
      <c r="J95" t="s">
        <v>234</v>
      </c>
      <c r="K95">
        <v>4</v>
      </c>
    </row>
    <row r="96" spans="1:11" x14ac:dyDescent="0.25">
      <c r="A96" s="11">
        <v>61</v>
      </c>
      <c r="B96" s="57" t="s">
        <v>80</v>
      </c>
      <c r="C96" s="41">
        <v>38</v>
      </c>
      <c r="D96" s="19">
        <v>1</v>
      </c>
      <c r="E96" s="18">
        <f t="shared" si="4"/>
        <v>2.6315789473684209E-2</v>
      </c>
      <c r="F96" s="40">
        <v>92.592592592592595</v>
      </c>
      <c r="G96" s="17">
        <f t="shared" si="5"/>
        <v>92.592592592592595</v>
      </c>
      <c r="H96" s="12">
        <v>10</v>
      </c>
      <c r="J96" t="s">
        <v>235</v>
      </c>
      <c r="K96">
        <v>32</v>
      </c>
    </row>
    <row r="97" spans="1:11" x14ac:dyDescent="0.25">
      <c r="A97" s="11">
        <v>109</v>
      </c>
      <c r="B97" s="57" t="s">
        <v>49</v>
      </c>
      <c r="C97" s="41">
        <v>255</v>
      </c>
      <c r="D97" s="19"/>
      <c r="E97" s="18">
        <f t="shared" si="4"/>
        <v>0</v>
      </c>
      <c r="F97" s="40">
        <v>45.8</v>
      </c>
      <c r="G97" s="17">
        <f t="shared" si="5"/>
        <v>0</v>
      </c>
      <c r="H97" s="12">
        <v>0</v>
      </c>
      <c r="J97" t="s">
        <v>236</v>
      </c>
      <c r="K97">
        <v>1</v>
      </c>
    </row>
    <row r="98" spans="1:11" x14ac:dyDescent="0.25">
      <c r="A98" s="11">
        <v>76</v>
      </c>
      <c r="B98" s="57" t="s">
        <v>136</v>
      </c>
      <c r="C98" s="41">
        <v>23</v>
      </c>
      <c r="D98" s="19"/>
      <c r="E98" s="18">
        <f t="shared" si="4"/>
        <v>0</v>
      </c>
      <c r="F98" s="40">
        <v>92.592592592592595</v>
      </c>
      <c r="G98" s="17">
        <f t="shared" si="5"/>
        <v>0</v>
      </c>
      <c r="H98" s="12">
        <v>0</v>
      </c>
      <c r="J98" t="s">
        <v>237</v>
      </c>
      <c r="K98">
        <v>4</v>
      </c>
    </row>
    <row r="99" spans="1:11" x14ac:dyDescent="0.25">
      <c r="A99" s="11">
        <v>28</v>
      </c>
      <c r="B99" s="57" t="s">
        <v>43</v>
      </c>
      <c r="C99" s="41">
        <v>1500</v>
      </c>
      <c r="D99" s="19">
        <v>36</v>
      </c>
      <c r="E99" s="18">
        <f t="shared" si="4"/>
        <v>2.4E-2</v>
      </c>
      <c r="F99" s="40">
        <v>13.3357078566609</v>
      </c>
      <c r="G99" s="17">
        <f t="shared" si="5"/>
        <v>480.08548283979241</v>
      </c>
      <c r="H99" s="12">
        <v>46</v>
      </c>
      <c r="J99" t="s">
        <v>238</v>
      </c>
      <c r="K99">
        <v>9</v>
      </c>
    </row>
    <row r="100" spans="1:11" x14ac:dyDescent="0.25">
      <c r="A100" s="11">
        <v>71</v>
      </c>
      <c r="B100" s="57" t="s">
        <v>130</v>
      </c>
      <c r="C100" s="41">
        <v>0</v>
      </c>
      <c r="D100" s="19"/>
      <c r="E100" s="18" t="e">
        <f t="shared" si="4"/>
        <v>#DIV/0!</v>
      </c>
      <c r="F100" s="40">
        <v>92.592592592592595</v>
      </c>
      <c r="G100" s="17">
        <f t="shared" si="5"/>
        <v>0</v>
      </c>
      <c r="H100" s="12">
        <v>0</v>
      </c>
      <c r="J100" t="s">
        <v>239</v>
      </c>
      <c r="K100">
        <v>4</v>
      </c>
    </row>
    <row r="101" spans="1:11" x14ac:dyDescent="0.25">
      <c r="A101" s="11">
        <v>48</v>
      </c>
      <c r="B101" s="57" t="s">
        <v>78</v>
      </c>
      <c r="C101" s="41">
        <v>171</v>
      </c>
      <c r="D101" s="19">
        <v>4</v>
      </c>
      <c r="E101" s="18">
        <f t="shared" si="4"/>
        <v>2.3391812865497075E-2</v>
      </c>
      <c r="F101" s="40">
        <v>47.892720306513411</v>
      </c>
      <c r="G101" s="17">
        <f t="shared" si="5"/>
        <v>191.57088122605364</v>
      </c>
      <c r="H101" s="12">
        <v>10</v>
      </c>
      <c r="J101" t="s">
        <v>240</v>
      </c>
      <c r="K101">
        <v>5</v>
      </c>
    </row>
    <row r="102" spans="1:11" x14ac:dyDescent="0.25">
      <c r="A102" s="11">
        <v>39</v>
      </c>
      <c r="B102" s="57" t="s">
        <v>70</v>
      </c>
      <c r="C102" s="41">
        <v>700</v>
      </c>
      <c r="D102" s="19">
        <v>9</v>
      </c>
      <c r="E102" s="18">
        <f t="shared" si="4"/>
        <v>1.2857142857142857E-2</v>
      </c>
      <c r="F102" s="40">
        <v>27.522935779816514</v>
      </c>
      <c r="G102" s="17">
        <f t="shared" si="5"/>
        <v>247.70642201834863</v>
      </c>
      <c r="H102" s="12">
        <v>24</v>
      </c>
      <c r="J102" t="s">
        <v>241</v>
      </c>
      <c r="K102">
        <v>38</v>
      </c>
    </row>
    <row r="103" spans="1:11" x14ac:dyDescent="0.25">
      <c r="A103" s="11">
        <v>37</v>
      </c>
      <c r="B103" s="57" t="s">
        <v>36</v>
      </c>
      <c r="C103" s="41">
        <v>71</v>
      </c>
      <c r="D103" s="19">
        <v>4</v>
      </c>
      <c r="E103" s="18">
        <f t="shared" si="4"/>
        <v>5.6338028169014086E-2</v>
      </c>
      <c r="F103" s="40">
        <v>72.39382239382239</v>
      </c>
      <c r="G103" s="17">
        <f t="shared" si="5"/>
        <v>289.57528957528956</v>
      </c>
      <c r="H103" s="12">
        <v>28</v>
      </c>
      <c r="J103" t="s">
        <v>242</v>
      </c>
      <c r="K103">
        <v>13</v>
      </c>
    </row>
    <row r="104" spans="1:11" x14ac:dyDescent="0.25">
      <c r="A104" s="11">
        <v>104</v>
      </c>
      <c r="B104" s="57" t="s">
        <v>86</v>
      </c>
      <c r="C104" s="41">
        <v>123</v>
      </c>
      <c r="D104" s="19"/>
      <c r="E104" s="18">
        <f t="shared" si="4"/>
        <v>0</v>
      </c>
      <c r="F104" s="40">
        <v>52.594670406732121</v>
      </c>
      <c r="G104" s="17">
        <f t="shared" si="5"/>
        <v>0</v>
      </c>
      <c r="H104" s="12">
        <v>0</v>
      </c>
      <c r="J104" t="s">
        <v>243</v>
      </c>
      <c r="K104">
        <v>2</v>
      </c>
    </row>
    <row r="105" spans="1:11" x14ac:dyDescent="0.25">
      <c r="A105" s="11">
        <v>59</v>
      </c>
      <c r="B105" s="57" t="s">
        <v>137</v>
      </c>
      <c r="C105" s="41">
        <v>215</v>
      </c>
      <c r="D105" s="19">
        <v>2</v>
      </c>
      <c r="E105" s="18">
        <f t="shared" ref="E105:E117" si="6">+D105/C105</f>
        <v>9.3023255813953487E-3</v>
      </c>
      <c r="F105" s="40">
        <v>47</v>
      </c>
      <c r="G105" s="17">
        <f t="shared" ref="G105:G117" si="7">+F105*D105</f>
        <v>94</v>
      </c>
      <c r="H105" s="12">
        <v>10</v>
      </c>
      <c r="J105" t="s">
        <v>244</v>
      </c>
      <c r="K105">
        <v>2</v>
      </c>
    </row>
    <row r="106" spans="1:11" x14ac:dyDescent="0.25">
      <c r="A106" s="11">
        <v>102</v>
      </c>
      <c r="B106" s="57" t="s">
        <v>39</v>
      </c>
      <c r="C106" s="41">
        <v>101</v>
      </c>
      <c r="D106" s="19"/>
      <c r="E106" s="18">
        <f t="shared" si="6"/>
        <v>0</v>
      </c>
      <c r="F106" s="40">
        <v>57.692307692307693</v>
      </c>
      <c r="G106" s="17">
        <f t="shared" si="7"/>
        <v>0</v>
      </c>
      <c r="H106" s="12">
        <v>0</v>
      </c>
      <c r="J106" t="s">
        <v>245</v>
      </c>
      <c r="K106">
        <v>5</v>
      </c>
    </row>
    <row r="107" spans="1:11" x14ac:dyDescent="0.25">
      <c r="A107" s="11">
        <v>72</v>
      </c>
      <c r="B107" s="57" t="s">
        <v>68</v>
      </c>
      <c r="C107" s="41">
        <v>0</v>
      </c>
      <c r="D107" s="19"/>
      <c r="E107" s="18" t="e">
        <f t="shared" si="6"/>
        <v>#DIV/0!</v>
      </c>
      <c r="F107" s="40">
        <v>92.592592592592595</v>
      </c>
      <c r="G107" s="17">
        <f t="shared" si="7"/>
        <v>0</v>
      </c>
      <c r="H107" s="12">
        <v>0</v>
      </c>
      <c r="J107" t="s">
        <v>110</v>
      </c>
      <c r="K107">
        <v>1762</v>
      </c>
    </row>
    <row r="108" spans="1:11" x14ac:dyDescent="0.25">
      <c r="A108" s="11">
        <v>106</v>
      </c>
      <c r="B108" s="57" t="s">
        <v>65</v>
      </c>
      <c r="C108" s="41">
        <v>198</v>
      </c>
      <c r="D108" s="19"/>
      <c r="E108" s="18">
        <f t="shared" si="6"/>
        <v>0</v>
      </c>
      <c r="F108" s="40">
        <v>47.3</v>
      </c>
      <c r="G108" s="17">
        <f t="shared" si="7"/>
        <v>0</v>
      </c>
      <c r="H108" s="12">
        <v>0</v>
      </c>
    </row>
    <row r="109" spans="1:11" x14ac:dyDescent="0.25">
      <c r="A109" s="11">
        <v>103</v>
      </c>
      <c r="B109" s="57" t="s">
        <v>21</v>
      </c>
      <c r="C109" s="41">
        <v>107</v>
      </c>
      <c r="D109" s="19"/>
      <c r="E109" s="18">
        <f t="shared" si="6"/>
        <v>0</v>
      </c>
      <c r="F109" s="40">
        <v>56.169256693503094</v>
      </c>
      <c r="G109" s="17">
        <f t="shared" si="7"/>
        <v>0</v>
      </c>
      <c r="H109" s="12">
        <v>0</v>
      </c>
    </row>
    <row r="110" spans="1:11" x14ac:dyDescent="0.25">
      <c r="A110" s="11">
        <v>36</v>
      </c>
      <c r="B110" s="57" t="s">
        <v>54</v>
      </c>
      <c r="C110" s="41">
        <v>64</v>
      </c>
      <c r="D110" s="19">
        <v>5</v>
      </c>
      <c r="E110" s="18">
        <f t="shared" si="6"/>
        <v>7.8125E-2</v>
      </c>
      <c r="F110" s="40">
        <v>80.818965517241381</v>
      </c>
      <c r="G110" s="17">
        <f t="shared" si="7"/>
        <v>404.09482758620692</v>
      </c>
      <c r="H110" s="12">
        <v>30</v>
      </c>
    </row>
    <row r="111" spans="1:11" x14ac:dyDescent="0.25">
      <c r="A111" s="11">
        <v>75</v>
      </c>
      <c r="B111" s="57" t="s">
        <v>95</v>
      </c>
      <c r="C111" s="41">
        <v>22</v>
      </c>
      <c r="D111" s="19"/>
      <c r="E111" s="18">
        <f t="shared" si="6"/>
        <v>0</v>
      </c>
      <c r="F111" s="40">
        <v>92.592592592592595</v>
      </c>
      <c r="G111" s="17">
        <f t="shared" si="7"/>
        <v>0</v>
      </c>
      <c r="H111" s="12">
        <v>0</v>
      </c>
    </row>
    <row r="112" spans="1:11" x14ac:dyDescent="0.25">
      <c r="A112" s="11">
        <v>7</v>
      </c>
      <c r="B112" s="57" t="s">
        <v>29</v>
      </c>
      <c r="C112" s="41">
        <v>60</v>
      </c>
      <c r="D112" s="19">
        <v>38</v>
      </c>
      <c r="E112" s="18">
        <f t="shared" si="6"/>
        <v>0.6333333333333333</v>
      </c>
      <c r="F112" s="40">
        <v>80.818965517241381</v>
      </c>
      <c r="G112" s="17">
        <f t="shared" si="7"/>
        <v>3071.1206896551726</v>
      </c>
      <c r="H112" s="12">
        <v>88</v>
      </c>
    </row>
    <row r="113" spans="1:8" x14ac:dyDescent="0.25">
      <c r="A113" s="11">
        <v>88</v>
      </c>
      <c r="B113" s="57" t="s">
        <v>129</v>
      </c>
      <c r="C113" s="41">
        <v>45</v>
      </c>
      <c r="D113" s="19"/>
      <c r="E113" s="18">
        <f t="shared" si="6"/>
        <v>0</v>
      </c>
      <c r="F113" s="40">
        <v>92.592592592592595</v>
      </c>
      <c r="G113" s="17">
        <f t="shared" si="7"/>
        <v>0</v>
      </c>
      <c r="H113" s="12">
        <v>0</v>
      </c>
    </row>
    <row r="114" spans="1:8" x14ac:dyDescent="0.25">
      <c r="A114" s="11">
        <v>33</v>
      </c>
      <c r="B114" s="57" t="s">
        <v>23</v>
      </c>
      <c r="C114" s="41">
        <v>499</v>
      </c>
      <c r="D114" s="19">
        <v>13</v>
      </c>
      <c r="E114" s="18">
        <f t="shared" si="6"/>
        <v>2.6052104208416832E-2</v>
      </c>
      <c r="F114" s="40">
        <v>34.090909090909093</v>
      </c>
      <c r="G114" s="17">
        <f t="shared" si="7"/>
        <v>443.18181818181824</v>
      </c>
      <c r="H114" s="12">
        <v>36</v>
      </c>
    </row>
    <row r="115" spans="1:8" x14ac:dyDescent="0.25">
      <c r="A115" s="11">
        <v>54</v>
      </c>
      <c r="B115" s="57" t="s">
        <v>97</v>
      </c>
      <c r="C115" s="41">
        <v>62</v>
      </c>
      <c r="D115" s="19">
        <v>2</v>
      </c>
      <c r="E115" s="18">
        <f t="shared" si="6"/>
        <v>3.2258064516129031E-2</v>
      </c>
      <c r="F115" s="40">
        <v>80.818965517241381</v>
      </c>
      <c r="G115" s="17">
        <f t="shared" si="7"/>
        <v>161.63793103448276</v>
      </c>
      <c r="H115" s="12">
        <v>10</v>
      </c>
    </row>
    <row r="116" spans="1:8" x14ac:dyDescent="0.25">
      <c r="A116" s="11">
        <v>50</v>
      </c>
      <c r="B116" s="57" t="s">
        <v>3</v>
      </c>
      <c r="C116" s="41">
        <v>51</v>
      </c>
      <c r="D116" s="19">
        <v>2</v>
      </c>
      <c r="E116" s="18">
        <f t="shared" si="6"/>
        <v>3.9215686274509803E-2</v>
      </c>
      <c r="F116" s="40">
        <v>92.592592592592595</v>
      </c>
      <c r="G116" s="17">
        <f t="shared" si="7"/>
        <v>185.18518518518519</v>
      </c>
      <c r="H116" s="12">
        <v>10</v>
      </c>
    </row>
    <row r="117" spans="1:8" x14ac:dyDescent="0.25">
      <c r="A117" s="11">
        <v>34</v>
      </c>
      <c r="B117" s="57" t="s">
        <v>131</v>
      </c>
      <c r="C117" s="41">
        <v>55</v>
      </c>
      <c r="D117" s="19">
        <v>5</v>
      </c>
      <c r="E117" s="18">
        <f t="shared" si="6"/>
        <v>9.0909090909090912E-2</v>
      </c>
      <c r="F117" s="40">
        <v>86.182131571387544</v>
      </c>
      <c r="G117" s="17">
        <f t="shared" si="7"/>
        <v>430.91065785693775</v>
      </c>
      <c r="H117" s="12">
        <v>34</v>
      </c>
    </row>
    <row r="118" spans="1:8" x14ac:dyDescent="0.25">
      <c r="D118" s="19"/>
      <c r="E118" s="18"/>
      <c r="F118" s="44"/>
      <c r="G118" s="17"/>
      <c r="H118" s="12"/>
    </row>
    <row r="119" spans="1:8" x14ac:dyDescent="0.25">
      <c r="D119" s="19"/>
      <c r="E119" s="18"/>
      <c r="F119" s="40"/>
      <c r="G119" s="17"/>
      <c r="H119" s="12"/>
    </row>
    <row r="120" spans="1:8" x14ac:dyDescent="0.25">
      <c r="D120" s="19"/>
      <c r="E120" s="18"/>
      <c r="F120" s="44"/>
      <c r="G120" s="17"/>
      <c r="H120" s="12"/>
    </row>
    <row r="121" spans="1:8" x14ac:dyDescent="0.25">
      <c r="D121" s="19"/>
      <c r="E121" s="18"/>
      <c r="F121" s="40"/>
      <c r="G121" s="17"/>
      <c r="H121" s="12"/>
    </row>
    <row r="122" spans="1:8" x14ac:dyDescent="0.25">
      <c r="D122" s="19"/>
      <c r="E122" s="18"/>
      <c r="F122" s="40"/>
      <c r="G122" s="17"/>
      <c r="H122" s="12"/>
    </row>
    <row r="123" spans="1:8" x14ac:dyDescent="0.25">
      <c r="D123" s="19"/>
      <c r="E123" s="18"/>
      <c r="F123" s="40"/>
      <c r="G123" s="17"/>
      <c r="H123" s="12"/>
    </row>
    <row r="124" spans="1:8" x14ac:dyDescent="0.25">
      <c r="D124" s="19"/>
      <c r="E124" s="18"/>
      <c r="F124" s="40"/>
      <c r="G124" s="17"/>
      <c r="H124" s="12"/>
    </row>
  </sheetData>
  <sortState xmlns:xlrd2="http://schemas.microsoft.com/office/spreadsheetml/2017/richdata2" ref="A9:H117">
    <sortCondition ref="B9:B117"/>
  </sortState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4CC05-E651-468D-9482-575224A5755F}">
  <dimension ref="A1:K118"/>
  <sheetViews>
    <sheetView topLeftCell="B1" workbookViewId="0">
      <selection activeCell="L9" sqref="L9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35" customWidth="1"/>
    <col min="4" max="5" width="11.42578125" style="25" customWidth="1"/>
    <col min="6" max="6" width="11.42578125" style="88" customWidth="1"/>
    <col min="7" max="7" width="11.42578125" style="25" customWidth="1"/>
    <col min="8" max="8" width="8.7109375" style="25" customWidth="1"/>
    <col min="9" max="9" width="12.28515625" style="25" customWidth="1"/>
    <col min="10" max="10" width="21" style="25" customWidth="1"/>
    <col min="11" max="11" width="8" style="25" customWidth="1"/>
    <col min="12" max="16384" width="16.85546875" style="25"/>
  </cols>
  <sheetData>
    <row r="1" spans="1:11" ht="15.75" x14ac:dyDescent="0.25">
      <c r="A1" s="14" t="s">
        <v>159</v>
      </c>
      <c r="B1" s="14"/>
      <c r="C1" s="14"/>
      <c r="D1" s="14"/>
      <c r="E1" s="14"/>
      <c r="F1" s="76"/>
      <c r="G1" s="14"/>
      <c r="H1" s="14"/>
    </row>
    <row r="2" spans="1:11" x14ac:dyDescent="0.25">
      <c r="A2" s="7"/>
      <c r="B2" s="7"/>
      <c r="C2" s="77"/>
      <c r="D2" s="78"/>
      <c r="E2" s="7"/>
      <c r="F2" s="79"/>
      <c r="G2" s="7"/>
      <c r="H2" s="7"/>
    </row>
    <row r="3" spans="1:11" x14ac:dyDescent="0.25">
      <c r="A3" s="7"/>
      <c r="B3" s="7"/>
      <c r="C3" s="80"/>
      <c r="D3" s="7"/>
      <c r="E3" s="7"/>
      <c r="F3" s="79"/>
      <c r="G3" s="7"/>
      <c r="H3" s="7"/>
    </row>
    <row r="4" spans="1:11" x14ac:dyDescent="0.25">
      <c r="A4" s="7"/>
      <c r="C4" s="77"/>
      <c r="D4" s="7" t="s">
        <v>317</v>
      </c>
      <c r="E4" s="7" t="s">
        <v>318</v>
      </c>
      <c r="F4" s="81"/>
      <c r="G4" s="7"/>
      <c r="H4" s="7"/>
    </row>
    <row r="5" spans="1:11" x14ac:dyDescent="0.25">
      <c r="A5" s="7"/>
      <c r="B5" s="7"/>
      <c r="C5" s="77"/>
      <c r="D5" s="7"/>
      <c r="E5" s="7"/>
      <c r="F5" s="81"/>
      <c r="G5" s="7"/>
      <c r="H5" s="7"/>
    </row>
    <row r="6" spans="1:11" x14ac:dyDescent="0.25">
      <c r="A6" s="7"/>
      <c r="B6" s="7"/>
      <c r="C6" s="77"/>
      <c r="D6" s="7"/>
      <c r="E6" s="7"/>
      <c r="F6" s="79"/>
      <c r="G6" s="7"/>
      <c r="H6" s="7"/>
      <c r="J6" s="25" t="s">
        <v>121</v>
      </c>
    </row>
    <row r="7" spans="1:11" x14ac:dyDescent="0.25">
      <c r="A7" s="7" t="s">
        <v>117</v>
      </c>
      <c r="B7" s="7" t="s">
        <v>0</v>
      </c>
      <c r="C7" s="77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J7" s="25" t="s">
        <v>248</v>
      </c>
      <c r="K7" s="25" t="s">
        <v>1</v>
      </c>
    </row>
    <row r="8" spans="1:11" x14ac:dyDescent="0.25">
      <c r="A8" s="7"/>
      <c r="B8" s="7"/>
      <c r="C8" s="77"/>
      <c r="D8" s="7"/>
      <c r="E8" s="7"/>
      <c r="F8" s="79"/>
      <c r="G8" s="7" t="s">
        <v>1</v>
      </c>
      <c r="H8" s="7"/>
      <c r="J8" s="25" t="s">
        <v>249</v>
      </c>
      <c r="K8" s="25">
        <v>17</v>
      </c>
    </row>
    <row r="9" spans="1:11" x14ac:dyDescent="0.25">
      <c r="A9" s="11">
        <v>1</v>
      </c>
      <c r="B9" s="82" t="s">
        <v>12</v>
      </c>
      <c r="C9" s="25">
        <v>565</v>
      </c>
      <c r="D9" s="83">
        <v>138</v>
      </c>
      <c r="E9" s="84">
        <f t="shared" ref="E9:E40" si="0">+D9/C9</f>
        <v>0.24424778761061947</v>
      </c>
      <c r="F9" s="40">
        <v>31.578947368421051</v>
      </c>
      <c r="G9" s="85">
        <f t="shared" ref="G9:G40" si="1">+F9*D9</f>
        <v>4357.894736842105</v>
      </c>
      <c r="H9" s="11">
        <v>100</v>
      </c>
      <c r="J9" s="25" t="s">
        <v>250</v>
      </c>
      <c r="K9" s="25">
        <v>1</v>
      </c>
    </row>
    <row r="10" spans="1:11" x14ac:dyDescent="0.25">
      <c r="A10" s="11">
        <v>2</v>
      </c>
      <c r="B10" s="82" t="s">
        <v>37</v>
      </c>
      <c r="C10" s="25">
        <v>142</v>
      </c>
      <c r="D10" s="83">
        <v>84</v>
      </c>
      <c r="E10" s="84">
        <f t="shared" si="0"/>
        <v>0.59154929577464788</v>
      </c>
      <c r="F10" s="40">
        <v>49.8</v>
      </c>
      <c r="G10" s="85">
        <f t="shared" si="1"/>
        <v>4183.2</v>
      </c>
      <c r="H10" s="11">
        <v>98</v>
      </c>
      <c r="J10" s="25" t="s">
        <v>251</v>
      </c>
      <c r="K10" s="25">
        <v>1</v>
      </c>
    </row>
    <row r="11" spans="1:11" x14ac:dyDescent="0.25">
      <c r="A11" s="11">
        <v>3</v>
      </c>
      <c r="B11" s="82" t="s">
        <v>58</v>
      </c>
      <c r="C11" s="25">
        <v>243</v>
      </c>
      <c r="D11" s="83">
        <v>87</v>
      </c>
      <c r="E11" s="84">
        <f t="shared" si="0"/>
        <v>0.35802469135802467</v>
      </c>
      <c r="F11" s="40">
        <v>46.2</v>
      </c>
      <c r="G11" s="85">
        <f t="shared" si="1"/>
        <v>4019.4</v>
      </c>
      <c r="H11" s="11">
        <v>96</v>
      </c>
      <c r="J11" s="25" t="s">
        <v>58</v>
      </c>
      <c r="K11" s="25">
        <v>87</v>
      </c>
    </row>
    <row r="12" spans="1:11" x14ac:dyDescent="0.25">
      <c r="A12" s="11">
        <v>4</v>
      </c>
      <c r="B12" s="82" t="s">
        <v>22</v>
      </c>
      <c r="C12" s="25">
        <v>414</v>
      </c>
      <c r="D12" s="83">
        <v>92</v>
      </c>
      <c r="E12" s="84">
        <f t="shared" si="0"/>
        <v>0.22222222222222221</v>
      </c>
      <c r="F12" s="40">
        <v>37.5</v>
      </c>
      <c r="G12" s="85">
        <f t="shared" si="1"/>
        <v>3450</v>
      </c>
      <c r="H12" s="11">
        <v>94</v>
      </c>
      <c r="J12" s="25" t="s">
        <v>252</v>
      </c>
      <c r="K12" s="25">
        <v>6</v>
      </c>
    </row>
    <row r="13" spans="1:11" x14ac:dyDescent="0.25">
      <c r="A13" s="11">
        <v>5</v>
      </c>
      <c r="B13" s="82" t="s">
        <v>20</v>
      </c>
      <c r="C13" s="25">
        <v>447</v>
      </c>
      <c r="D13" s="83">
        <v>94</v>
      </c>
      <c r="E13" s="84">
        <f t="shared" si="0"/>
        <v>0.21029082774049218</v>
      </c>
      <c r="F13" s="40">
        <v>36.144578313253014</v>
      </c>
      <c r="G13" s="85">
        <f t="shared" si="1"/>
        <v>3397.5903614457834</v>
      </c>
      <c r="H13" s="11">
        <v>92</v>
      </c>
      <c r="J13" s="25" t="s">
        <v>31</v>
      </c>
      <c r="K13" s="25">
        <v>5</v>
      </c>
    </row>
    <row r="14" spans="1:11" x14ac:dyDescent="0.25">
      <c r="A14" s="11">
        <v>6</v>
      </c>
      <c r="B14" s="82" t="s">
        <v>135</v>
      </c>
      <c r="C14" s="25">
        <v>206</v>
      </c>
      <c r="D14" s="83">
        <v>61</v>
      </c>
      <c r="E14" s="84">
        <f t="shared" si="0"/>
        <v>0.29611650485436891</v>
      </c>
      <c r="F14" s="40">
        <v>47.2</v>
      </c>
      <c r="G14" s="85">
        <f t="shared" si="1"/>
        <v>2879.2000000000003</v>
      </c>
      <c r="H14" s="11">
        <v>90</v>
      </c>
      <c r="J14" s="25" t="s">
        <v>253</v>
      </c>
      <c r="K14" s="25">
        <v>11</v>
      </c>
    </row>
    <row r="15" spans="1:11" x14ac:dyDescent="0.25">
      <c r="A15" s="11">
        <v>7</v>
      </c>
      <c r="B15" s="82" t="s">
        <v>16</v>
      </c>
      <c r="C15" s="25">
        <v>209</v>
      </c>
      <c r="D15" s="83">
        <v>59</v>
      </c>
      <c r="E15" s="84">
        <f t="shared" si="0"/>
        <v>0.28229665071770332</v>
      </c>
      <c r="F15" s="40">
        <v>47.2</v>
      </c>
      <c r="G15" s="85">
        <f t="shared" si="1"/>
        <v>2784.8</v>
      </c>
      <c r="H15" s="11">
        <v>88</v>
      </c>
      <c r="J15" s="25" t="s">
        <v>254</v>
      </c>
      <c r="K15" s="25">
        <v>92</v>
      </c>
    </row>
    <row r="16" spans="1:11" x14ac:dyDescent="0.25">
      <c r="A16" s="11">
        <v>8</v>
      </c>
      <c r="B16" s="82" t="s">
        <v>13</v>
      </c>
      <c r="C16" s="25">
        <v>448</v>
      </c>
      <c r="D16" s="83">
        <v>68</v>
      </c>
      <c r="E16" s="84">
        <f t="shared" si="0"/>
        <v>0.15178571428571427</v>
      </c>
      <c r="F16" s="40">
        <v>36.144578313253014</v>
      </c>
      <c r="G16" s="85">
        <f t="shared" si="1"/>
        <v>2457.8313253012047</v>
      </c>
      <c r="H16" s="11">
        <v>86</v>
      </c>
      <c r="J16" s="25" t="s">
        <v>142</v>
      </c>
      <c r="K16" s="25">
        <v>1</v>
      </c>
    </row>
    <row r="17" spans="1:11" x14ac:dyDescent="0.25">
      <c r="A17" s="11">
        <v>9</v>
      </c>
      <c r="B17" s="82" t="s">
        <v>8</v>
      </c>
      <c r="C17" s="25">
        <v>272</v>
      </c>
      <c r="D17" s="83">
        <v>50</v>
      </c>
      <c r="E17" s="84">
        <f t="shared" si="0"/>
        <v>0.18382352941176472</v>
      </c>
      <c r="F17" s="40">
        <v>45.2</v>
      </c>
      <c r="G17" s="85">
        <f t="shared" si="1"/>
        <v>2260</v>
      </c>
      <c r="H17" s="11">
        <v>84</v>
      </c>
      <c r="J17" s="25" t="s">
        <v>255</v>
      </c>
      <c r="K17" s="25">
        <v>1</v>
      </c>
    </row>
    <row r="18" spans="1:11" x14ac:dyDescent="0.25">
      <c r="A18" s="11">
        <v>10</v>
      </c>
      <c r="B18" s="82" t="s">
        <v>17</v>
      </c>
      <c r="C18" s="25">
        <v>55</v>
      </c>
      <c r="D18" s="83">
        <v>25</v>
      </c>
      <c r="E18" s="84">
        <f t="shared" si="0"/>
        <v>0.45454545454545453</v>
      </c>
      <c r="F18" s="40">
        <v>86.182131571387544</v>
      </c>
      <c r="G18" s="85">
        <f t="shared" si="1"/>
        <v>2154.5532892846886</v>
      </c>
      <c r="H18" s="11">
        <v>82</v>
      </c>
      <c r="J18" s="25" t="s">
        <v>256</v>
      </c>
      <c r="K18" s="25">
        <v>5</v>
      </c>
    </row>
    <row r="19" spans="1:11" x14ac:dyDescent="0.25">
      <c r="A19" s="11">
        <v>11</v>
      </c>
      <c r="B19" s="82" t="s">
        <v>27</v>
      </c>
      <c r="C19" s="25">
        <v>628</v>
      </c>
      <c r="D19" s="83">
        <v>70</v>
      </c>
      <c r="E19" s="84">
        <f t="shared" si="0"/>
        <v>0.11146496815286625</v>
      </c>
      <c r="F19" s="40">
        <v>29.702970297029704</v>
      </c>
      <c r="G19" s="85">
        <f t="shared" si="1"/>
        <v>2079.2079207920792</v>
      </c>
      <c r="H19" s="11">
        <v>80</v>
      </c>
      <c r="J19" s="25" t="s">
        <v>257</v>
      </c>
      <c r="K19" s="25">
        <v>43</v>
      </c>
    </row>
    <row r="20" spans="1:11" x14ac:dyDescent="0.25">
      <c r="A20" s="11">
        <v>12</v>
      </c>
      <c r="B20" s="82" t="s">
        <v>67</v>
      </c>
      <c r="C20" s="25">
        <v>214</v>
      </c>
      <c r="D20" s="83">
        <v>43</v>
      </c>
      <c r="E20" s="84">
        <f t="shared" si="0"/>
        <v>0.20093457943925233</v>
      </c>
      <c r="F20" s="40">
        <v>47</v>
      </c>
      <c r="G20" s="85">
        <f t="shared" si="1"/>
        <v>2021</v>
      </c>
      <c r="H20" s="11">
        <v>78</v>
      </c>
      <c r="J20" s="25" t="s">
        <v>258</v>
      </c>
      <c r="K20" s="25">
        <v>70</v>
      </c>
    </row>
    <row r="21" spans="1:11" x14ac:dyDescent="0.25">
      <c r="A21" s="11">
        <v>13</v>
      </c>
      <c r="B21" s="82" t="s">
        <v>84</v>
      </c>
      <c r="C21" s="25">
        <v>60</v>
      </c>
      <c r="D21" s="83">
        <v>25</v>
      </c>
      <c r="E21" s="84">
        <f t="shared" si="0"/>
        <v>0.41666666666666669</v>
      </c>
      <c r="F21" s="40">
        <v>80.818965517241381</v>
      </c>
      <c r="G21" s="85">
        <f t="shared" si="1"/>
        <v>2020.4741379310344</v>
      </c>
      <c r="H21" s="11">
        <v>76</v>
      </c>
      <c r="J21" s="25" t="s">
        <v>259</v>
      </c>
      <c r="K21" s="25">
        <v>2</v>
      </c>
    </row>
    <row r="22" spans="1:11" x14ac:dyDescent="0.25">
      <c r="A22" s="11">
        <v>14</v>
      </c>
      <c r="B22" s="82" t="s">
        <v>57</v>
      </c>
      <c r="C22" s="25">
        <v>40</v>
      </c>
      <c r="D22" s="83">
        <v>21</v>
      </c>
      <c r="E22" s="84">
        <f t="shared" si="0"/>
        <v>0.52500000000000002</v>
      </c>
      <c r="F22" s="40">
        <v>92.592592592592595</v>
      </c>
      <c r="G22" s="85">
        <f t="shared" si="1"/>
        <v>1944.4444444444446</v>
      </c>
      <c r="H22" s="11">
        <v>74</v>
      </c>
      <c r="J22" s="25" t="s">
        <v>260</v>
      </c>
      <c r="K22" s="25">
        <v>9</v>
      </c>
    </row>
    <row r="23" spans="1:11" x14ac:dyDescent="0.25">
      <c r="A23" s="11">
        <v>15</v>
      </c>
      <c r="B23" s="82" t="s">
        <v>69</v>
      </c>
      <c r="C23" s="25">
        <v>469</v>
      </c>
      <c r="D23" s="83">
        <v>51</v>
      </c>
      <c r="E23" s="84">
        <f t="shared" si="0"/>
        <v>0.10874200426439233</v>
      </c>
      <c r="F23" s="40">
        <v>35.294117647058826</v>
      </c>
      <c r="G23" s="85">
        <f t="shared" si="1"/>
        <v>1800.0000000000002</v>
      </c>
      <c r="H23" s="11">
        <v>72</v>
      </c>
      <c r="J23" s="25" t="s">
        <v>261</v>
      </c>
      <c r="K23" s="25">
        <v>1</v>
      </c>
    </row>
    <row r="24" spans="1:11" x14ac:dyDescent="0.25">
      <c r="A24" s="11">
        <v>16</v>
      </c>
      <c r="B24" s="82" t="s">
        <v>11</v>
      </c>
      <c r="C24" s="25">
        <v>459</v>
      </c>
      <c r="D24" s="83">
        <v>40</v>
      </c>
      <c r="E24" s="84">
        <f t="shared" si="0"/>
        <v>8.714596949891068E-2</v>
      </c>
      <c r="F24" s="40">
        <v>35.714285714285715</v>
      </c>
      <c r="G24" s="85">
        <f t="shared" si="1"/>
        <v>1428.5714285714287</v>
      </c>
      <c r="H24" s="11">
        <v>70</v>
      </c>
      <c r="J24" s="25" t="s">
        <v>262</v>
      </c>
      <c r="K24" s="25">
        <v>40</v>
      </c>
    </row>
    <row r="25" spans="1:11" x14ac:dyDescent="0.25">
      <c r="A25" s="11">
        <v>17</v>
      </c>
      <c r="B25" s="82" t="s">
        <v>6</v>
      </c>
      <c r="C25" s="25">
        <v>695</v>
      </c>
      <c r="D25" s="83">
        <v>45</v>
      </c>
      <c r="E25" s="84">
        <f t="shared" si="0"/>
        <v>6.4748201438848921E-2</v>
      </c>
      <c r="F25" s="40">
        <v>27.777777777777779</v>
      </c>
      <c r="G25" s="85">
        <f t="shared" si="1"/>
        <v>1250</v>
      </c>
      <c r="H25" s="11">
        <v>68</v>
      </c>
      <c r="J25" s="25" t="s">
        <v>263</v>
      </c>
      <c r="K25" s="25">
        <v>5</v>
      </c>
    </row>
    <row r="26" spans="1:11" x14ac:dyDescent="0.25">
      <c r="A26" s="11">
        <v>18</v>
      </c>
      <c r="B26" s="82" t="s">
        <v>18</v>
      </c>
      <c r="C26" s="25">
        <v>95</v>
      </c>
      <c r="D26" s="83">
        <v>20</v>
      </c>
      <c r="E26" s="84">
        <f t="shared" si="0"/>
        <v>0.21052631578947367</v>
      </c>
      <c r="F26" s="40">
        <v>59.41770647653</v>
      </c>
      <c r="G26" s="85">
        <f t="shared" si="1"/>
        <v>1188.3541295305999</v>
      </c>
      <c r="H26" s="11">
        <v>66</v>
      </c>
      <c r="J26" s="25" t="s">
        <v>264</v>
      </c>
      <c r="K26" s="25">
        <v>50</v>
      </c>
    </row>
    <row r="27" spans="1:11" x14ac:dyDescent="0.25">
      <c r="A27" s="11">
        <v>19</v>
      </c>
      <c r="B27" s="82" t="s">
        <v>41</v>
      </c>
      <c r="C27" s="25">
        <v>27</v>
      </c>
      <c r="D27" s="83">
        <v>11</v>
      </c>
      <c r="E27" s="84">
        <f t="shared" si="0"/>
        <v>0.40740740740740738</v>
      </c>
      <c r="F27" s="40">
        <v>92.592592592592595</v>
      </c>
      <c r="G27" s="85">
        <f t="shared" si="1"/>
        <v>1018.5185185185186</v>
      </c>
      <c r="H27" s="11">
        <v>64</v>
      </c>
      <c r="J27" s="25" t="s">
        <v>265</v>
      </c>
      <c r="K27" s="25">
        <v>3</v>
      </c>
    </row>
    <row r="28" spans="1:11" x14ac:dyDescent="0.25">
      <c r="A28" s="11">
        <v>20</v>
      </c>
      <c r="B28" s="82" t="s">
        <v>63</v>
      </c>
      <c r="C28" s="25">
        <v>263</v>
      </c>
      <c r="D28" s="83">
        <v>22</v>
      </c>
      <c r="E28" s="84">
        <f t="shared" si="0"/>
        <v>8.3650190114068435E-2</v>
      </c>
      <c r="F28" s="40">
        <v>45.5</v>
      </c>
      <c r="G28" s="85">
        <f t="shared" si="1"/>
        <v>1001</v>
      </c>
      <c r="H28" s="11">
        <v>62</v>
      </c>
      <c r="J28" s="25" t="s">
        <v>79</v>
      </c>
      <c r="K28" s="25">
        <v>4</v>
      </c>
    </row>
    <row r="29" spans="1:11" x14ac:dyDescent="0.25">
      <c r="A29" s="11">
        <v>21</v>
      </c>
      <c r="B29" s="82" t="s">
        <v>46</v>
      </c>
      <c r="C29" s="25">
        <v>154</v>
      </c>
      <c r="D29" s="83">
        <v>20</v>
      </c>
      <c r="E29" s="84">
        <f t="shared" si="0"/>
        <v>0.12987012987012986</v>
      </c>
      <c r="F29" s="40">
        <v>48.6</v>
      </c>
      <c r="G29" s="85">
        <f t="shared" si="1"/>
        <v>972</v>
      </c>
      <c r="H29" s="11">
        <v>60</v>
      </c>
      <c r="J29" s="25" t="s">
        <v>76</v>
      </c>
      <c r="K29" s="25">
        <v>7</v>
      </c>
    </row>
    <row r="30" spans="1:11" x14ac:dyDescent="0.25">
      <c r="A30" s="11">
        <v>22</v>
      </c>
      <c r="B30" s="82" t="s">
        <v>53</v>
      </c>
      <c r="C30" s="25">
        <v>134</v>
      </c>
      <c r="D30" s="83">
        <v>19</v>
      </c>
      <c r="E30" s="84">
        <f t="shared" si="0"/>
        <v>0.1417910447761194</v>
      </c>
      <c r="F30" s="40">
        <v>50.881953867028493</v>
      </c>
      <c r="G30" s="85">
        <f t="shared" si="1"/>
        <v>966.75712347354136</v>
      </c>
      <c r="H30" s="11">
        <v>58</v>
      </c>
      <c r="J30" s="25" t="s">
        <v>266</v>
      </c>
      <c r="K30" s="25">
        <v>45</v>
      </c>
    </row>
    <row r="31" spans="1:11" x14ac:dyDescent="0.25">
      <c r="A31" s="11">
        <v>23</v>
      </c>
      <c r="B31" s="82" t="s">
        <v>23</v>
      </c>
      <c r="C31" s="25">
        <v>549</v>
      </c>
      <c r="D31" s="83">
        <v>29</v>
      </c>
      <c r="E31" s="84">
        <f t="shared" si="0"/>
        <v>5.2823315118397086E-2</v>
      </c>
      <c r="F31" s="40">
        <v>32.258064516129032</v>
      </c>
      <c r="G31" s="85">
        <f t="shared" si="1"/>
        <v>935.48387096774195</v>
      </c>
      <c r="H31" s="11">
        <v>56</v>
      </c>
      <c r="J31" s="25" t="s">
        <v>267</v>
      </c>
      <c r="K31" s="25">
        <v>1</v>
      </c>
    </row>
    <row r="32" spans="1:11" x14ac:dyDescent="0.25">
      <c r="A32" s="11">
        <v>24</v>
      </c>
      <c r="B32" s="82" t="s">
        <v>137</v>
      </c>
      <c r="C32" s="25">
        <v>245</v>
      </c>
      <c r="D32" s="83">
        <v>20</v>
      </c>
      <c r="E32" s="84">
        <f t="shared" si="0"/>
        <v>8.1632653061224483E-2</v>
      </c>
      <c r="F32" s="40">
        <v>46.2</v>
      </c>
      <c r="G32" s="85">
        <f t="shared" si="1"/>
        <v>924</v>
      </c>
      <c r="H32" s="11">
        <v>54</v>
      </c>
      <c r="J32" s="25" t="s">
        <v>268</v>
      </c>
      <c r="K32" s="25">
        <v>9</v>
      </c>
    </row>
    <row r="33" spans="1:11" x14ac:dyDescent="0.25">
      <c r="A33" s="11">
        <v>25</v>
      </c>
      <c r="B33" s="82" t="s">
        <v>36</v>
      </c>
      <c r="C33" s="25">
        <v>92</v>
      </c>
      <c r="D33" s="83">
        <v>15</v>
      </c>
      <c r="E33" s="84">
        <f t="shared" si="0"/>
        <v>0.16304347826086957</v>
      </c>
      <c r="F33" s="40">
        <v>61.374795417348608</v>
      </c>
      <c r="G33" s="85">
        <f t="shared" si="1"/>
        <v>920.62193126022908</v>
      </c>
      <c r="H33" s="11">
        <v>52</v>
      </c>
      <c r="J33" s="25" t="s">
        <v>269</v>
      </c>
      <c r="K33" s="25">
        <v>138</v>
      </c>
    </row>
    <row r="34" spans="1:11" x14ac:dyDescent="0.25">
      <c r="A34" s="11">
        <v>26</v>
      </c>
      <c r="B34" s="82" t="s">
        <v>55</v>
      </c>
      <c r="C34" s="25">
        <v>68</v>
      </c>
      <c r="D34" s="83">
        <v>12</v>
      </c>
      <c r="E34" s="84">
        <f t="shared" si="0"/>
        <v>0.17647058823529413</v>
      </c>
      <c r="F34" s="40">
        <v>76.277650648360037</v>
      </c>
      <c r="G34" s="85">
        <f t="shared" si="1"/>
        <v>915.33180778032045</v>
      </c>
      <c r="H34" s="11">
        <v>50</v>
      </c>
      <c r="J34" s="25" t="s">
        <v>270</v>
      </c>
      <c r="K34" s="25">
        <v>4</v>
      </c>
    </row>
    <row r="35" spans="1:11" x14ac:dyDescent="0.25">
      <c r="A35" s="11">
        <v>27</v>
      </c>
      <c r="B35" s="82" t="s">
        <v>78</v>
      </c>
      <c r="C35" s="25">
        <v>166</v>
      </c>
      <c r="D35" s="83">
        <v>18</v>
      </c>
      <c r="E35" s="84">
        <f t="shared" si="0"/>
        <v>0.10843373493975904</v>
      </c>
      <c r="F35" s="40">
        <v>47.976971053894133</v>
      </c>
      <c r="G35" s="85">
        <f t="shared" si="1"/>
        <v>863.58547897009441</v>
      </c>
      <c r="H35" s="11">
        <v>48</v>
      </c>
      <c r="J35" s="25" t="s">
        <v>271</v>
      </c>
      <c r="K35" s="25">
        <v>8</v>
      </c>
    </row>
    <row r="36" spans="1:11" x14ac:dyDescent="0.25">
      <c r="A36" s="11">
        <v>28</v>
      </c>
      <c r="B36" s="82" t="s">
        <v>24</v>
      </c>
      <c r="C36" s="25">
        <v>185</v>
      </c>
      <c r="D36" s="83">
        <v>17</v>
      </c>
      <c r="E36" s="84">
        <f t="shared" si="0"/>
        <v>9.1891891891891897E-2</v>
      </c>
      <c r="F36" s="40">
        <v>47.6</v>
      </c>
      <c r="G36" s="85">
        <f t="shared" si="1"/>
        <v>809.2</v>
      </c>
      <c r="H36" s="11">
        <v>46</v>
      </c>
      <c r="J36" s="25" t="s">
        <v>272</v>
      </c>
      <c r="K36" s="25">
        <v>3</v>
      </c>
    </row>
    <row r="37" spans="1:11" x14ac:dyDescent="0.25">
      <c r="A37" s="11">
        <v>29</v>
      </c>
      <c r="B37" s="82" t="s">
        <v>30</v>
      </c>
      <c r="C37" s="25">
        <v>35</v>
      </c>
      <c r="D37" s="83">
        <v>8</v>
      </c>
      <c r="E37" s="84">
        <f t="shared" si="0"/>
        <v>0.22857142857142856</v>
      </c>
      <c r="F37" s="40">
        <v>92.592592592592595</v>
      </c>
      <c r="G37" s="85">
        <f t="shared" si="1"/>
        <v>740.74074074074076</v>
      </c>
      <c r="H37" s="11">
        <v>44</v>
      </c>
      <c r="J37" s="25" t="s">
        <v>273</v>
      </c>
      <c r="K37" s="25">
        <v>21</v>
      </c>
    </row>
    <row r="38" spans="1:11" x14ac:dyDescent="0.25">
      <c r="A38" s="11">
        <v>30</v>
      </c>
      <c r="B38" s="82" t="s">
        <v>15</v>
      </c>
      <c r="C38" s="25">
        <v>159</v>
      </c>
      <c r="D38" s="83">
        <v>15</v>
      </c>
      <c r="E38" s="84">
        <f t="shared" si="0"/>
        <v>9.4339622641509441E-2</v>
      </c>
      <c r="F38" s="40">
        <v>48.379293662312527</v>
      </c>
      <c r="G38" s="85">
        <f t="shared" si="1"/>
        <v>725.6894049346879</v>
      </c>
      <c r="H38" s="11">
        <v>42</v>
      </c>
      <c r="J38" s="25" t="s">
        <v>274</v>
      </c>
      <c r="K38" s="25">
        <v>1</v>
      </c>
    </row>
    <row r="39" spans="1:11" x14ac:dyDescent="0.25">
      <c r="A39" s="11">
        <v>31</v>
      </c>
      <c r="B39" s="82" t="s">
        <v>28</v>
      </c>
      <c r="C39" s="25">
        <v>66</v>
      </c>
      <c r="D39" s="83">
        <v>9</v>
      </c>
      <c r="E39" s="84">
        <f t="shared" si="0"/>
        <v>0.13636363636363635</v>
      </c>
      <c r="F39" s="40">
        <v>76.277650648360037</v>
      </c>
      <c r="G39" s="85">
        <f t="shared" si="1"/>
        <v>686.49885583524031</v>
      </c>
      <c r="H39" s="11">
        <v>40</v>
      </c>
      <c r="J39" s="25" t="s">
        <v>275</v>
      </c>
      <c r="K39" s="25">
        <v>6</v>
      </c>
    </row>
    <row r="40" spans="1:11" x14ac:dyDescent="0.25">
      <c r="A40" s="11">
        <v>32</v>
      </c>
      <c r="B40" s="82" t="s">
        <v>143</v>
      </c>
      <c r="C40" s="25">
        <v>49</v>
      </c>
      <c r="D40" s="83">
        <v>7</v>
      </c>
      <c r="E40" s="84">
        <f t="shared" si="0"/>
        <v>0.14285714285714285</v>
      </c>
      <c r="F40" s="40">
        <v>92.592592592592595</v>
      </c>
      <c r="G40" s="85">
        <f t="shared" si="1"/>
        <v>648.14814814814815</v>
      </c>
      <c r="H40" s="11">
        <v>38</v>
      </c>
      <c r="J40" s="25" t="s">
        <v>112</v>
      </c>
      <c r="K40" s="25">
        <v>61</v>
      </c>
    </row>
    <row r="41" spans="1:11" x14ac:dyDescent="0.25">
      <c r="A41" s="11">
        <v>33</v>
      </c>
      <c r="B41" s="82" t="s">
        <v>64</v>
      </c>
      <c r="C41" s="25">
        <v>455</v>
      </c>
      <c r="D41" s="83">
        <v>17</v>
      </c>
      <c r="E41" s="84">
        <f t="shared" ref="E41:E72" si="2">+D41/C41</f>
        <v>3.7362637362637362E-2</v>
      </c>
      <c r="F41" s="40">
        <v>35.714285714285715</v>
      </c>
      <c r="G41" s="85">
        <f t="shared" ref="G41:G72" si="3">+F41*D41</f>
        <v>607.14285714285711</v>
      </c>
      <c r="H41" s="11">
        <v>36</v>
      </c>
      <c r="J41" s="25" t="s">
        <v>199</v>
      </c>
      <c r="K41" s="25">
        <v>1</v>
      </c>
    </row>
    <row r="42" spans="1:11" x14ac:dyDescent="0.25">
      <c r="A42" s="11">
        <v>34</v>
      </c>
      <c r="B42" s="82" t="s">
        <v>59</v>
      </c>
      <c r="C42" s="25">
        <v>36</v>
      </c>
      <c r="D42" s="83">
        <v>6</v>
      </c>
      <c r="E42" s="84">
        <f t="shared" si="2"/>
        <v>0.16666666666666666</v>
      </c>
      <c r="F42" s="40">
        <v>92.592592592592595</v>
      </c>
      <c r="G42" s="85">
        <f t="shared" si="3"/>
        <v>555.55555555555554</v>
      </c>
      <c r="H42" s="11">
        <v>34</v>
      </c>
      <c r="J42" s="25" t="s">
        <v>111</v>
      </c>
      <c r="K42" s="25">
        <v>6</v>
      </c>
    </row>
    <row r="43" spans="1:11" x14ac:dyDescent="0.25">
      <c r="A43" s="11">
        <v>35</v>
      </c>
      <c r="B43" s="82" t="s">
        <v>32</v>
      </c>
      <c r="C43" s="25">
        <v>140</v>
      </c>
      <c r="D43" s="83">
        <v>11</v>
      </c>
      <c r="E43" s="84">
        <f t="shared" si="2"/>
        <v>7.857142857142857E-2</v>
      </c>
      <c r="F43" s="40">
        <v>49.8</v>
      </c>
      <c r="G43" s="85">
        <f t="shared" si="3"/>
        <v>547.79999999999995</v>
      </c>
      <c r="H43" s="11">
        <v>32</v>
      </c>
      <c r="J43" s="25" t="s">
        <v>276</v>
      </c>
      <c r="K43" s="25">
        <v>25</v>
      </c>
    </row>
    <row r="44" spans="1:11" x14ac:dyDescent="0.25">
      <c r="A44" s="11">
        <v>36</v>
      </c>
      <c r="B44" s="82" t="s">
        <v>29</v>
      </c>
      <c r="C44" s="25">
        <v>65</v>
      </c>
      <c r="D44" s="83">
        <v>7</v>
      </c>
      <c r="E44" s="84">
        <f t="shared" si="2"/>
        <v>0.1076923076923077</v>
      </c>
      <c r="F44" s="40">
        <v>76.277650648360037</v>
      </c>
      <c r="G44" s="85">
        <f t="shared" si="3"/>
        <v>533.94355453852029</v>
      </c>
      <c r="H44" s="11">
        <v>30</v>
      </c>
      <c r="J44" s="25" t="s">
        <v>277</v>
      </c>
      <c r="K44" s="25">
        <v>1</v>
      </c>
    </row>
    <row r="45" spans="1:11" x14ac:dyDescent="0.25">
      <c r="A45" s="11">
        <v>37</v>
      </c>
      <c r="B45" s="82" t="s">
        <v>70</v>
      </c>
      <c r="C45" s="25">
        <v>735</v>
      </c>
      <c r="D45" s="83">
        <v>18</v>
      </c>
      <c r="E45" s="84">
        <f t="shared" si="2"/>
        <v>2.4489795918367346E-2</v>
      </c>
      <c r="F45" s="40">
        <v>26.785714285714285</v>
      </c>
      <c r="G45" s="85">
        <f t="shared" si="3"/>
        <v>482.14285714285711</v>
      </c>
      <c r="H45" s="11">
        <v>28</v>
      </c>
      <c r="J45" s="25" t="s">
        <v>278</v>
      </c>
      <c r="K45" s="25">
        <v>20</v>
      </c>
    </row>
    <row r="46" spans="1:11" x14ac:dyDescent="0.25">
      <c r="A46" s="11">
        <v>38</v>
      </c>
      <c r="B46" s="82" t="s">
        <v>149</v>
      </c>
      <c r="C46" s="25">
        <v>577</v>
      </c>
      <c r="D46" s="83">
        <v>15</v>
      </c>
      <c r="E46" s="84">
        <f t="shared" si="2"/>
        <v>2.5996533795493933E-2</v>
      </c>
      <c r="F46" s="40">
        <v>31.25</v>
      </c>
      <c r="G46" s="85">
        <f t="shared" si="3"/>
        <v>468.75</v>
      </c>
      <c r="H46" s="11">
        <v>26</v>
      </c>
      <c r="J46" s="25" t="s">
        <v>279</v>
      </c>
      <c r="K46" s="25">
        <v>6</v>
      </c>
    </row>
    <row r="47" spans="1:11" x14ac:dyDescent="0.25">
      <c r="A47" s="11">
        <v>39</v>
      </c>
      <c r="B47" s="82" t="s">
        <v>61</v>
      </c>
      <c r="C47" s="25">
        <v>35</v>
      </c>
      <c r="D47" s="83">
        <v>5</v>
      </c>
      <c r="E47" s="84">
        <f t="shared" si="2"/>
        <v>0.14285714285714285</v>
      </c>
      <c r="F47" s="40">
        <v>92.592592592592595</v>
      </c>
      <c r="G47" s="85">
        <f t="shared" si="3"/>
        <v>462.96296296296299</v>
      </c>
      <c r="H47" s="11">
        <v>22</v>
      </c>
      <c r="J47" s="25" t="s">
        <v>75</v>
      </c>
      <c r="K47" s="25">
        <v>15</v>
      </c>
    </row>
    <row r="48" spans="1:11" x14ac:dyDescent="0.25">
      <c r="A48" s="11">
        <v>40</v>
      </c>
      <c r="B48" s="82" t="s">
        <v>62</v>
      </c>
      <c r="C48" s="25">
        <v>40</v>
      </c>
      <c r="D48" s="83">
        <v>5</v>
      </c>
      <c r="E48" s="84">
        <f t="shared" si="2"/>
        <v>0.125</v>
      </c>
      <c r="F48" s="40">
        <v>92.592592592592595</v>
      </c>
      <c r="G48" s="85">
        <f t="shared" si="3"/>
        <v>462.96296296296299</v>
      </c>
      <c r="H48" s="11">
        <v>22</v>
      </c>
      <c r="J48" s="25" t="s">
        <v>280</v>
      </c>
      <c r="K48" s="25">
        <v>81</v>
      </c>
    </row>
    <row r="49" spans="1:11" x14ac:dyDescent="0.25">
      <c r="A49" s="11">
        <v>41</v>
      </c>
      <c r="B49" s="82" t="s">
        <v>66</v>
      </c>
      <c r="C49" s="25">
        <v>50</v>
      </c>
      <c r="D49" s="83">
        <v>5</v>
      </c>
      <c r="E49" s="84">
        <f t="shared" si="2"/>
        <v>0.1</v>
      </c>
      <c r="F49" s="40">
        <v>92.592592592592595</v>
      </c>
      <c r="G49" s="85">
        <f t="shared" si="3"/>
        <v>462.96296296296299</v>
      </c>
      <c r="H49" s="11">
        <v>22</v>
      </c>
      <c r="J49" s="25" t="s">
        <v>281</v>
      </c>
      <c r="K49" s="25">
        <v>1</v>
      </c>
    </row>
    <row r="50" spans="1:11" x14ac:dyDescent="0.25">
      <c r="A50" s="11">
        <v>42</v>
      </c>
      <c r="B50" s="82" t="s">
        <v>52</v>
      </c>
      <c r="C50" s="25">
        <v>136</v>
      </c>
      <c r="D50" s="83">
        <v>9</v>
      </c>
      <c r="E50" s="84">
        <f t="shared" si="2"/>
        <v>6.6176470588235295E-2</v>
      </c>
      <c r="F50" s="40">
        <v>50.192404216161961</v>
      </c>
      <c r="G50" s="85">
        <f t="shared" si="3"/>
        <v>451.73163794545763</v>
      </c>
      <c r="H50" s="11">
        <v>18</v>
      </c>
      <c r="J50" s="25" t="s">
        <v>282</v>
      </c>
      <c r="K50" s="25">
        <v>4</v>
      </c>
    </row>
    <row r="51" spans="1:11" x14ac:dyDescent="0.25">
      <c r="A51" s="11">
        <v>43</v>
      </c>
      <c r="B51" s="82" t="s">
        <v>87</v>
      </c>
      <c r="C51" s="25">
        <v>72</v>
      </c>
      <c r="D51" s="83">
        <v>6</v>
      </c>
      <c r="E51" s="84">
        <f t="shared" si="2"/>
        <v>8.3333333333333329E-2</v>
      </c>
      <c r="F51" s="40">
        <v>72.39382239382239</v>
      </c>
      <c r="G51" s="85">
        <f t="shared" si="3"/>
        <v>434.36293436293431</v>
      </c>
      <c r="H51" s="11">
        <v>16</v>
      </c>
      <c r="J51" s="25" t="s">
        <v>283</v>
      </c>
      <c r="K51" s="25">
        <v>5</v>
      </c>
    </row>
    <row r="52" spans="1:11" x14ac:dyDescent="0.25">
      <c r="A52" s="11">
        <v>44</v>
      </c>
      <c r="B52" s="82" t="s">
        <v>74</v>
      </c>
      <c r="C52" s="25">
        <v>173</v>
      </c>
      <c r="D52" s="83">
        <v>9</v>
      </c>
      <c r="E52" s="84">
        <f t="shared" si="2"/>
        <v>5.2023121387283239E-2</v>
      </c>
      <c r="F52" s="40">
        <v>47.892720306513411</v>
      </c>
      <c r="G52" s="85">
        <f t="shared" si="3"/>
        <v>431.0344827586207</v>
      </c>
      <c r="H52" s="11">
        <v>14</v>
      </c>
      <c r="J52" s="25" t="s">
        <v>284</v>
      </c>
      <c r="K52" s="25">
        <v>3</v>
      </c>
    </row>
    <row r="53" spans="1:11" x14ac:dyDescent="0.25">
      <c r="A53" s="11">
        <v>45</v>
      </c>
      <c r="B53" s="82" t="s">
        <v>131</v>
      </c>
      <c r="C53" s="86">
        <v>91</v>
      </c>
      <c r="D53" s="83">
        <v>7</v>
      </c>
      <c r="E53" s="84">
        <f t="shared" si="2"/>
        <v>7.6923076923076927E-2</v>
      </c>
      <c r="F53" s="40">
        <v>61.374795417348608</v>
      </c>
      <c r="G53" s="85">
        <f t="shared" si="3"/>
        <v>429.62356792144027</v>
      </c>
      <c r="H53" s="11">
        <v>12</v>
      </c>
      <c r="J53" s="25" t="s">
        <v>285</v>
      </c>
      <c r="K53" s="25">
        <v>3</v>
      </c>
    </row>
    <row r="54" spans="1:11" x14ac:dyDescent="0.25">
      <c r="A54" s="11">
        <v>69</v>
      </c>
      <c r="B54" s="82" t="s">
        <v>127</v>
      </c>
      <c r="C54" s="25">
        <v>30</v>
      </c>
      <c r="D54" s="83">
        <v>1</v>
      </c>
      <c r="E54" s="84">
        <f t="shared" si="2"/>
        <v>3.3333333333333333E-2</v>
      </c>
      <c r="F54" s="40">
        <v>92.592592592592595</v>
      </c>
      <c r="G54" s="85">
        <f t="shared" si="3"/>
        <v>92.592592592592595</v>
      </c>
      <c r="H54" s="11">
        <v>10</v>
      </c>
      <c r="J54" s="25" t="s">
        <v>286</v>
      </c>
      <c r="K54" s="25">
        <v>3</v>
      </c>
    </row>
    <row r="55" spans="1:11" x14ac:dyDescent="0.25">
      <c r="A55" s="11">
        <v>51</v>
      </c>
      <c r="B55" s="82" t="s">
        <v>82</v>
      </c>
      <c r="C55" s="25">
        <v>122</v>
      </c>
      <c r="D55" s="83">
        <v>6</v>
      </c>
      <c r="E55" s="84">
        <f t="shared" si="2"/>
        <v>4.9180327868852458E-2</v>
      </c>
      <c r="F55" s="40">
        <v>52.594670406732121</v>
      </c>
      <c r="G55" s="85">
        <f t="shared" si="3"/>
        <v>315.56802244039272</v>
      </c>
      <c r="H55" s="11">
        <v>10</v>
      </c>
      <c r="J55" s="25" t="s">
        <v>287</v>
      </c>
      <c r="K55" s="25">
        <v>59</v>
      </c>
    </row>
    <row r="56" spans="1:11" x14ac:dyDescent="0.25">
      <c r="A56" s="11">
        <v>60</v>
      </c>
      <c r="B56" s="82" t="s">
        <v>31</v>
      </c>
      <c r="C56" s="25">
        <v>311</v>
      </c>
      <c r="D56" s="83">
        <v>5</v>
      </c>
      <c r="E56" s="84">
        <f t="shared" si="2"/>
        <v>1.607717041800643E-2</v>
      </c>
      <c r="F56" s="40">
        <v>42.857142857142854</v>
      </c>
      <c r="G56" s="85">
        <f t="shared" si="3"/>
        <v>214.28571428571428</v>
      </c>
      <c r="H56" s="11">
        <v>10</v>
      </c>
      <c r="J56" s="25" t="s">
        <v>288</v>
      </c>
      <c r="K56" s="25">
        <v>20</v>
      </c>
    </row>
    <row r="57" spans="1:11" x14ac:dyDescent="0.25">
      <c r="A57" s="11">
        <v>68</v>
      </c>
      <c r="B57" s="82" t="s">
        <v>89</v>
      </c>
      <c r="C57" s="25">
        <v>28</v>
      </c>
      <c r="D57" s="83">
        <v>1</v>
      </c>
      <c r="E57" s="84">
        <f t="shared" si="2"/>
        <v>3.5714285714285712E-2</v>
      </c>
      <c r="F57" s="40">
        <v>92.592592592592595</v>
      </c>
      <c r="G57" s="85">
        <f t="shared" si="3"/>
        <v>92.592592592592595</v>
      </c>
      <c r="H57" s="11">
        <v>10</v>
      </c>
      <c r="J57" s="25" t="s">
        <v>289</v>
      </c>
      <c r="K57" s="25">
        <v>17</v>
      </c>
    </row>
    <row r="58" spans="1:11" x14ac:dyDescent="0.25">
      <c r="A58" s="11">
        <v>66</v>
      </c>
      <c r="B58" s="82" t="s">
        <v>60</v>
      </c>
      <c r="C58" s="25">
        <v>20</v>
      </c>
      <c r="D58" s="83">
        <v>1</v>
      </c>
      <c r="E58" s="84">
        <f t="shared" si="2"/>
        <v>0.05</v>
      </c>
      <c r="F58" s="40">
        <v>92.592592592592595</v>
      </c>
      <c r="G58" s="85">
        <f t="shared" si="3"/>
        <v>92.592592592592595</v>
      </c>
      <c r="H58" s="11">
        <v>10</v>
      </c>
      <c r="J58" s="25" t="s">
        <v>290</v>
      </c>
      <c r="K58" s="25">
        <v>15</v>
      </c>
    </row>
    <row r="59" spans="1:11" x14ac:dyDescent="0.25">
      <c r="A59" s="11">
        <v>72</v>
      </c>
      <c r="B59" s="82" t="s">
        <v>10</v>
      </c>
      <c r="C59" s="25">
        <v>310</v>
      </c>
      <c r="D59" s="83">
        <v>2</v>
      </c>
      <c r="E59" s="84">
        <f t="shared" si="2"/>
        <v>6.4516129032258064E-3</v>
      </c>
      <c r="F59" s="40">
        <v>42.857142857142854</v>
      </c>
      <c r="G59" s="85">
        <f t="shared" si="3"/>
        <v>85.714285714285708</v>
      </c>
      <c r="H59" s="11">
        <v>10</v>
      </c>
      <c r="J59" s="25" t="s">
        <v>291</v>
      </c>
      <c r="K59" s="25">
        <v>66</v>
      </c>
    </row>
    <row r="60" spans="1:11" x14ac:dyDescent="0.25">
      <c r="A60" s="11">
        <v>67</v>
      </c>
      <c r="B60" s="82" t="s">
        <v>56</v>
      </c>
      <c r="C60" s="25">
        <v>20</v>
      </c>
      <c r="D60" s="83">
        <v>1</v>
      </c>
      <c r="E60" s="84">
        <f t="shared" si="2"/>
        <v>0.05</v>
      </c>
      <c r="F60" s="40">
        <v>92.592592592592595</v>
      </c>
      <c r="G60" s="85">
        <f t="shared" si="3"/>
        <v>92.592592592592595</v>
      </c>
      <c r="H60" s="11">
        <v>10</v>
      </c>
      <c r="J60" s="25" t="s">
        <v>292</v>
      </c>
      <c r="K60" s="25">
        <v>25</v>
      </c>
    </row>
    <row r="61" spans="1:11" x14ac:dyDescent="0.25">
      <c r="A61" s="11">
        <v>61</v>
      </c>
      <c r="B61" s="82" t="s">
        <v>26</v>
      </c>
      <c r="C61" s="25">
        <v>75</v>
      </c>
      <c r="D61" s="83">
        <v>3</v>
      </c>
      <c r="E61" s="84">
        <f t="shared" si="2"/>
        <v>0.04</v>
      </c>
      <c r="F61" s="40">
        <v>69.044879171461446</v>
      </c>
      <c r="G61" s="85">
        <f t="shared" si="3"/>
        <v>207.13463751438434</v>
      </c>
      <c r="H61" s="11">
        <v>10</v>
      </c>
      <c r="J61" s="25" t="s">
        <v>293</v>
      </c>
      <c r="K61" s="25">
        <v>6</v>
      </c>
    </row>
    <row r="62" spans="1:11" x14ac:dyDescent="0.25">
      <c r="A62" s="11">
        <v>49</v>
      </c>
      <c r="B62" s="82" t="s">
        <v>79</v>
      </c>
      <c r="C62" s="25">
        <v>50</v>
      </c>
      <c r="D62" s="83">
        <v>4</v>
      </c>
      <c r="E62" s="84">
        <f t="shared" si="2"/>
        <v>0.08</v>
      </c>
      <c r="F62" s="40">
        <v>92.592592592592595</v>
      </c>
      <c r="G62" s="85">
        <f t="shared" si="3"/>
        <v>370.37037037037038</v>
      </c>
      <c r="H62" s="11">
        <v>10</v>
      </c>
      <c r="J62" s="25" t="s">
        <v>294</v>
      </c>
      <c r="K62" s="25">
        <v>2</v>
      </c>
    </row>
    <row r="63" spans="1:11" x14ac:dyDescent="0.25">
      <c r="A63" s="11">
        <v>59</v>
      </c>
      <c r="B63" s="82" t="s">
        <v>81</v>
      </c>
      <c r="C63" s="25">
        <v>118</v>
      </c>
      <c r="D63" s="83">
        <v>4</v>
      </c>
      <c r="E63" s="84">
        <f t="shared" si="2"/>
        <v>3.3898305084745763E-2</v>
      </c>
      <c r="F63" s="40">
        <v>53.638476667262651</v>
      </c>
      <c r="G63" s="85">
        <f t="shared" si="3"/>
        <v>214.5539066690506</v>
      </c>
      <c r="H63" s="11">
        <v>10</v>
      </c>
      <c r="J63" s="25" t="s">
        <v>295</v>
      </c>
      <c r="K63" s="25">
        <v>94</v>
      </c>
    </row>
    <row r="64" spans="1:11" x14ac:dyDescent="0.25">
      <c r="A64" s="11">
        <v>71</v>
      </c>
      <c r="B64" s="82" t="s">
        <v>42</v>
      </c>
      <c r="C64" s="25">
        <v>45</v>
      </c>
      <c r="D64" s="83">
        <v>1</v>
      </c>
      <c r="E64" s="84">
        <f t="shared" si="2"/>
        <v>2.2222222222222223E-2</v>
      </c>
      <c r="F64" s="40">
        <v>92.592592592592595</v>
      </c>
      <c r="G64" s="85">
        <f t="shared" si="3"/>
        <v>92.592592592592595</v>
      </c>
      <c r="H64" s="11">
        <v>10</v>
      </c>
      <c r="J64" s="25" t="s">
        <v>296</v>
      </c>
      <c r="K64" s="25">
        <v>12</v>
      </c>
    </row>
    <row r="65" spans="1:11" x14ac:dyDescent="0.25">
      <c r="A65" s="11">
        <v>56</v>
      </c>
      <c r="B65" s="82" t="s">
        <v>5</v>
      </c>
      <c r="C65" s="25">
        <v>310</v>
      </c>
      <c r="D65" s="83">
        <v>6</v>
      </c>
      <c r="E65" s="84">
        <f t="shared" si="2"/>
        <v>1.935483870967742E-2</v>
      </c>
      <c r="F65" s="40">
        <v>42.857142857142854</v>
      </c>
      <c r="G65" s="85">
        <f t="shared" si="3"/>
        <v>257.14285714285711</v>
      </c>
      <c r="H65" s="11">
        <v>10</v>
      </c>
      <c r="J65" s="25" t="s">
        <v>297</v>
      </c>
      <c r="K65" s="25">
        <v>51</v>
      </c>
    </row>
    <row r="66" spans="1:11" x14ac:dyDescent="0.25">
      <c r="A66" s="11">
        <v>75</v>
      </c>
      <c r="B66" s="82" t="s">
        <v>50</v>
      </c>
      <c r="C66" s="25">
        <v>210</v>
      </c>
      <c r="D66" s="83">
        <v>1</v>
      </c>
      <c r="E66" s="84">
        <f t="shared" si="2"/>
        <v>4.7619047619047623E-3</v>
      </c>
      <c r="F66" s="40">
        <v>47</v>
      </c>
      <c r="G66" s="85">
        <f t="shared" si="3"/>
        <v>47</v>
      </c>
      <c r="H66" s="11">
        <v>10</v>
      </c>
      <c r="J66" s="25" t="s">
        <v>298</v>
      </c>
      <c r="K66" s="25">
        <v>3</v>
      </c>
    </row>
    <row r="67" spans="1:11" x14ac:dyDescent="0.25">
      <c r="A67" s="11">
        <v>57</v>
      </c>
      <c r="B67" s="82" t="s">
        <v>4</v>
      </c>
      <c r="C67" s="25">
        <v>356</v>
      </c>
      <c r="D67" s="83">
        <v>6</v>
      </c>
      <c r="E67" s="84">
        <f t="shared" si="2"/>
        <v>1.6853932584269662E-2</v>
      </c>
      <c r="F67" s="40">
        <v>40.54054054054054</v>
      </c>
      <c r="G67" s="85">
        <f t="shared" si="3"/>
        <v>243.24324324324323</v>
      </c>
      <c r="H67" s="11">
        <v>10</v>
      </c>
      <c r="J67" s="25" t="s">
        <v>299</v>
      </c>
      <c r="K67" s="25">
        <v>9</v>
      </c>
    </row>
    <row r="68" spans="1:11" x14ac:dyDescent="0.25">
      <c r="A68" s="11">
        <v>74</v>
      </c>
      <c r="B68" s="82" t="s">
        <v>45</v>
      </c>
      <c r="C68" s="25">
        <v>71</v>
      </c>
      <c r="D68" s="83">
        <v>1</v>
      </c>
      <c r="E68" s="84">
        <f t="shared" si="2"/>
        <v>1.4084507042253521E-2</v>
      </c>
      <c r="F68" s="40">
        <v>72.39382239382239</v>
      </c>
      <c r="G68" s="85">
        <f t="shared" si="3"/>
        <v>72.39382239382239</v>
      </c>
      <c r="H68" s="11">
        <v>10</v>
      </c>
      <c r="J68" s="25" t="s">
        <v>300</v>
      </c>
      <c r="K68" s="25">
        <v>1</v>
      </c>
    </row>
    <row r="69" spans="1:11" x14ac:dyDescent="0.25">
      <c r="A69" s="11">
        <v>48</v>
      </c>
      <c r="B69" s="82" t="s">
        <v>94</v>
      </c>
      <c r="C69" s="25">
        <v>35</v>
      </c>
      <c r="D69" s="83">
        <v>4</v>
      </c>
      <c r="E69" s="84">
        <f t="shared" si="2"/>
        <v>0.11428571428571428</v>
      </c>
      <c r="F69" s="40">
        <v>92.592592592592595</v>
      </c>
      <c r="G69" s="85">
        <f t="shared" si="3"/>
        <v>370.37037037037038</v>
      </c>
      <c r="H69" s="11">
        <v>10</v>
      </c>
      <c r="J69" s="25" t="s">
        <v>63</v>
      </c>
      <c r="K69" s="25">
        <v>22</v>
      </c>
    </row>
    <row r="70" spans="1:11" x14ac:dyDescent="0.25">
      <c r="A70" s="11">
        <v>53</v>
      </c>
      <c r="B70" s="82" t="s">
        <v>93</v>
      </c>
      <c r="C70" s="25">
        <v>38</v>
      </c>
      <c r="D70" s="83">
        <v>3</v>
      </c>
      <c r="E70" s="84">
        <f t="shared" si="2"/>
        <v>7.8947368421052627E-2</v>
      </c>
      <c r="F70" s="40">
        <v>92.592592592592595</v>
      </c>
      <c r="G70" s="85">
        <f t="shared" si="3"/>
        <v>277.77777777777777</v>
      </c>
      <c r="H70" s="11">
        <v>10</v>
      </c>
      <c r="J70" s="25" t="s">
        <v>301</v>
      </c>
      <c r="K70" s="25">
        <v>19</v>
      </c>
    </row>
    <row r="71" spans="1:11" x14ac:dyDescent="0.25">
      <c r="A71" s="11">
        <v>55</v>
      </c>
      <c r="B71" s="82" t="s">
        <v>9</v>
      </c>
      <c r="C71" s="25">
        <v>53</v>
      </c>
      <c r="D71" s="83">
        <v>3</v>
      </c>
      <c r="E71" s="84">
        <f t="shared" si="2"/>
        <v>5.6603773584905662E-2</v>
      </c>
      <c r="F71" s="40">
        <v>92.592592592592595</v>
      </c>
      <c r="G71" s="85">
        <f t="shared" si="3"/>
        <v>277.77777777777777</v>
      </c>
      <c r="H71" s="11">
        <v>10</v>
      </c>
      <c r="J71" s="25" t="s">
        <v>32</v>
      </c>
      <c r="K71" s="25">
        <v>11</v>
      </c>
    </row>
    <row r="72" spans="1:11" x14ac:dyDescent="0.25">
      <c r="A72" s="11">
        <v>52</v>
      </c>
      <c r="B72" s="82" t="s">
        <v>33</v>
      </c>
      <c r="C72" s="25">
        <v>37</v>
      </c>
      <c r="D72" s="83">
        <v>3</v>
      </c>
      <c r="E72" s="84">
        <f t="shared" si="2"/>
        <v>8.1081081081081086E-2</v>
      </c>
      <c r="F72" s="40">
        <v>92.592592592592595</v>
      </c>
      <c r="G72" s="85">
        <f t="shared" si="3"/>
        <v>277.77777777777777</v>
      </c>
      <c r="H72" s="11">
        <v>10</v>
      </c>
      <c r="J72" s="25" t="s">
        <v>302</v>
      </c>
      <c r="K72" s="25">
        <v>2</v>
      </c>
    </row>
    <row r="73" spans="1:11" x14ac:dyDescent="0.25">
      <c r="A73" s="11">
        <v>65</v>
      </c>
      <c r="B73" s="82" t="s">
        <v>51</v>
      </c>
      <c r="C73" s="25">
        <v>112</v>
      </c>
      <c r="D73" s="83">
        <v>2</v>
      </c>
      <c r="E73" s="84">
        <f t="shared" ref="E73:E104" si="4">+D73/C73</f>
        <v>1.7857142857142856E-2</v>
      </c>
      <c r="F73" s="40">
        <v>54.824561403508774</v>
      </c>
      <c r="G73" s="85">
        <f t="shared" ref="G73:G104" si="5">+F73*D73</f>
        <v>109.64912280701755</v>
      </c>
      <c r="H73" s="11">
        <v>10</v>
      </c>
      <c r="J73" s="25" t="s">
        <v>303</v>
      </c>
      <c r="K73" s="25">
        <v>4</v>
      </c>
    </row>
    <row r="74" spans="1:11" x14ac:dyDescent="0.25">
      <c r="A74" s="11">
        <v>54</v>
      </c>
      <c r="B74" s="82" t="s">
        <v>155</v>
      </c>
      <c r="C74" s="25">
        <v>38</v>
      </c>
      <c r="D74" s="83">
        <v>3</v>
      </c>
      <c r="E74" s="84">
        <f t="shared" si="4"/>
        <v>7.8947368421052627E-2</v>
      </c>
      <c r="F74" s="40">
        <v>92.592592592592595</v>
      </c>
      <c r="G74" s="85">
        <f t="shared" si="5"/>
        <v>277.77777777777777</v>
      </c>
      <c r="H74" s="11">
        <v>10</v>
      </c>
      <c r="J74" s="25" t="s">
        <v>304</v>
      </c>
      <c r="K74" s="25">
        <v>60</v>
      </c>
    </row>
    <row r="75" spans="1:11" x14ac:dyDescent="0.25">
      <c r="A75" s="11">
        <v>73</v>
      </c>
      <c r="B75" s="82" t="s">
        <v>72</v>
      </c>
      <c r="C75" s="25">
        <v>70</v>
      </c>
      <c r="D75" s="83">
        <v>1</v>
      </c>
      <c r="E75" s="84">
        <f t="shared" si="4"/>
        <v>1.4285714285714285E-2</v>
      </c>
      <c r="F75" s="40">
        <v>72.39382239382239</v>
      </c>
      <c r="G75" s="85">
        <f t="shared" si="5"/>
        <v>72.39382239382239</v>
      </c>
      <c r="H75" s="11">
        <v>10</v>
      </c>
      <c r="J75" s="25" t="s">
        <v>305</v>
      </c>
      <c r="K75" s="25">
        <v>1</v>
      </c>
    </row>
    <row r="76" spans="1:11" x14ac:dyDescent="0.25">
      <c r="A76" s="11">
        <v>63</v>
      </c>
      <c r="B76" s="82" t="s">
        <v>80</v>
      </c>
      <c r="C76" s="25">
        <v>20</v>
      </c>
      <c r="D76" s="83">
        <v>2</v>
      </c>
      <c r="E76" s="84">
        <f t="shared" si="4"/>
        <v>0.1</v>
      </c>
      <c r="F76" s="40">
        <v>92.592592592592595</v>
      </c>
      <c r="G76" s="85">
        <f t="shared" si="5"/>
        <v>185.18518518518519</v>
      </c>
      <c r="H76" s="11">
        <v>10</v>
      </c>
      <c r="J76" s="25" t="s">
        <v>123</v>
      </c>
      <c r="K76" s="25">
        <v>18</v>
      </c>
    </row>
    <row r="77" spans="1:11" x14ac:dyDescent="0.25">
      <c r="A77" s="11">
        <v>62</v>
      </c>
      <c r="B77" s="82" t="s">
        <v>49</v>
      </c>
      <c r="C77" s="25">
        <v>238</v>
      </c>
      <c r="D77" s="83">
        <v>4</v>
      </c>
      <c r="E77" s="84">
        <f t="shared" si="4"/>
        <v>1.680672268907563E-2</v>
      </c>
      <c r="F77" s="40">
        <v>46.4</v>
      </c>
      <c r="G77" s="85">
        <f t="shared" si="5"/>
        <v>185.6</v>
      </c>
      <c r="H77" s="11">
        <v>10</v>
      </c>
    </row>
    <row r="78" spans="1:11" x14ac:dyDescent="0.25">
      <c r="A78" s="11">
        <v>46</v>
      </c>
      <c r="B78" s="82" t="s">
        <v>43</v>
      </c>
      <c r="C78" s="25">
        <v>1901</v>
      </c>
      <c r="D78" s="83">
        <v>60</v>
      </c>
      <c r="E78" s="84">
        <f t="shared" si="4"/>
        <v>3.1562335612835349E-2</v>
      </c>
      <c r="F78" s="40">
        <v>6.74707935679288</v>
      </c>
      <c r="G78" s="85">
        <f t="shared" si="5"/>
        <v>404.82476140757279</v>
      </c>
      <c r="H78" s="11">
        <v>10</v>
      </c>
    </row>
    <row r="79" spans="1:11" x14ac:dyDescent="0.25">
      <c r="A79" s="11">
        <v>64</v>
      </c>
      <c r="B79" s="82" t="s">
        <v>39</v>
      </c>
      <c r="C79" s="25">
        <v>163</v>
      </c>
      <c r="D79" s="83">
        <v>3</v>
      </c>
      <c r="E79" s="84">
        <f t="shared" si="4"/>
        <v>1.8404907975460124E-2</v>
      </c>
      <c r="F79" s="40">
        <v>48.138639281129656</v>
      </c>
      <c r="G79" s="85">
        <f t="shared" si="5"/>
        <v>144.41591784338897</v>
      </c>
      <c r="H79" s="11">
        <v>10</v>
      </c>
    </row>
    <row r="80" spans="1:11" x14ac:dyDescent="0.25">
      <c r="A80" s="11">
        <v>47</v>
      </c>
      <c r="B80" s="82" t="s">
        <v>65</v>
      </c>
      <c r="C80" s="25">
        <v>225</v>
      </c>
      <c r="D80" s="83">
        <v>8</v>
      </c>
      <c r="E80" s="84">
        <f t="shared" si="4"/>
        <v>3.5555555555555556E-2</v>
      </c>
      <c r="F80" s="40">
        <v>46.7</v>
      </c>
      <c r="G80" s="85">
        <f t="shared" si="5"/>
        <v>373.6</v>
      </c>
      <c r="H80" s="11">
        <v>10</v>
      </c>
    </row>
    <row r="81" spans="1:11" x14ac:dyDescent="0.25">
      <c r="A81" s="11">
        <v>58</v>
      </c>
      <c r="B81" s="82" t="s">
        <v>54</v>
      </c>
      <c r="C81" s="25">
        <v>64</v>
      </c>
      <c r="D81" s="83">
        <v>3</v>
      </c>
      <c r="E81" s="84">
        <f t="shared" si="4"/>
        <v>4.6875E-2</v>
      </c>
      <c r="F81" s="40">
        <v>80.818965517241381</v>
      </c>
      <c r="G81" s="85">
        <f t="shared" si="5"/>
        <v>242.45689655172413</v>
      </c>
      <c r="H81" s="11">
        <v>10</v>
      </c>
    </row>
    <row r="82" spans="1:11" x14ac:dyDescent="0.25">
      <c r="A82" s="11">
        <v>70</v>
      </c>
      <c r="B82" s="82" t="s">
        <v>129</v>
      </c>
      <c r="C82" s="25">
        <v>37</v>
      </c>
      <c r="D82" s="83">
        <v>1</v>
      </c>
      <c r="E82" s="84">
        <f t="shared" si="4"/>
        <v>2.7027027027027029E-2</v>
      </c>
      <c r="F82" s="40">
        <v>92.592592592592595</v>
      </c>
      <c r="G82" s="85">
        <f t="shared" si="5"/>
        <v>92.592592592592595</v>
      </c>
      <c r="H82" s="11">
        <v>10</v>
      </c>
    </row>
    <row r="83" spans="1:11" x14ac:dyDescent="0.25">
      <c r="A83" s="11">
        <v>50</v>
      </c>
      <c r="B83" s="82" t="s">
        <v>97</v>
      </c>
      <c r="C83" s="25">
        <v>55</v>
      </c>
      <c r="D83" s="83">
        <v>4</v>
      </c>
      <c r="E83" s="84">
        <f t="shared" si="4"/>
        <v>7.2727272727272724E-2</v>
      </c>
      <c r="F83" s="40">
        <v>86.182131571387544</v>
      </c>
      <c r="G83" s="85">
        <f t="shared" si="5"/>
        <v>344.72852628555017</v>
      </c>
      <c r="H83" s="11">
        <v>10</v>
      </c>
    </row>
    <row r="84" spans="1:11" x14ac:dyDescent="0.25">
      <c r="A84" s="11">
        <v>96</v>
      </c>
      <c r="B84" s="82" t="s">
        <v>34</v>
      </c>
      <c r="C84" s="25">
        <v>67</v>
      </c>
      <c r="D84" s="83"/>
      <c r="E84" s="84">
        <f t="shared" si="4"/>
        <v>0</v>
      </c>
      <c r="F84" s="40">
        <v>76.277650648360037</v>
      </c>
      <c r="G84" s="85">
        <f t="shared" si="5"/>
        <v>0</v>
      </c>
      <c r="H84" s="11">
        <v>0</v>
      </c>
    </row>
    <row r="85" spans="1:11" x14ac:dyDescent="0.25">
      <c r="A85" s="11">
        <v>103</v>
      </c>
      <c r="B85" s="82" t="s">
        <v>7</v>
      </c>
      <c r="C85" s="25">
        <v>175</v>
      </c>
      <c r="D85" s="83"/>
      <c r="E85" s="84">
        <f t="shared" si="4"/>
        <v>0</v>
      </c>
      <c r="F85" s="40">
        <v>47.82</v>
      </c>
      <c r="G85" s="85">
        <f t="shared" si="5"/>
        <v>0</v>
      </c>
      <c r="H85" s="11">
        <v>0</v>
      </c>
    </row>
    <row r="86" spans="1:11" x14ac:dyDescent="0.25">
      <c r="A86" s="11">
        <v>84</v>
      </c>
      <c r="B86" s="82" t="s">
        <v>90</v>
      </c>
      <c r="C86" s="25">
        <v>31</v>
      </c>
      <c r="D86" s="83"/>
      <c r="E86" s="84">
        <f t="shared" si="4"/>
        <v>0</v>
      </c>
      <c r="F86" s="40">
        <v>92.592592592592595</v>
      </c>
      <c r="G86" s="85">
        <f t="shared" si="5"/>
        <v>0</v>
      </c>
      <c r="H86" s="11">
        <v>0</v>
      </c>
    </row>
    <row r="87" spans="1:11" x14ac:dyDescent="0.25">
      <c r="A87" s="11">
        <v>89</v>
      </c>
      <c r="B87" s="82" t="s">
        <v>98</v>
      </c>
      <c r="C87" s="25">
        <v>50</v>
      </c>
      <c r="D87" s="83"/>
      <c r="E87" s="84">
        <f t="shared" si="4"/>
        <v>0</v>
      </c>
      <c r="F87" s="40">
        <v>92.592592592592595</v>
      </c>
      <c r="G87" s="85">
        <f t="shared" si="5"/>
        <v>0</v>
      </c>
      <c r="H87" s="11">
        <v>0</v>
      </c>
    </row>
    <row r="88" spans="1:11" x14ac:dyDescent="0.25">
      <c r="A88" s="11">
        <v>81</v>
      </c>
      <c r="B88" s="82" t="s">
        <v>125</v>
      </c>
      <c r="C88" s="25">
        <v>29</v>
      </c>
      <c r="D88" s="7"/>
      <c r="E88" s="84">
        <f t="shared" si="4"/>
        <v>0</v>
      </c>
      <c r="F88" s="40">
        <v>92.592592592592595</v>
      </c>
      <c r="G88" s="85">
        <f t="shared" si="5"/>
        <v>0</v>
      </c>
      <c r="H88" s="11">
        <v>0</v>
      </c>
    </row>
    <row r="89" spans="1:11" x14ac:dyDescent="0.25">
      <c r="A89" s="11">
        <v>95</v>
      </c>
      <c r="B89" s="82" t="s">
        <v>88</v>
      </c>
      <c r="C89" s="25">
        <v>63</v>
      </c>
      <c r="D89" s="83"/>
      <c r="E89" s="84">
        <f t="shared" si="4"/>
        <v>0</v>
      </c>
      <c r="F89" s="40">
        <v>80.818965517241381</v>
      </c>
      <c r="G89" s="85">
        <f t="shared" si="5"/>
        <v>0</v>
      </c>
      <c r="H89" s="11">
        <v>0</v>
      </c>
    </row>
    <row r="90" spans="1:11" x14ac:dyDescent="0.25">
      <c r="A90" s="11">
        <v>92</v>
      </c>
      <c r="B90" s="82" t="s">
        <v>38</v>
      </c>
      <c r="C90" s="25">
        <v>55</v>
      </c>
      <c r="D90" s="83"/>
      <c r="E90" s="84">
        <f t="shared" si="4"/>
        <v>0</v>
      </c>
      <c r="F90" s="40">
        <v>86.182131571387544</v>
      </c>
      <c r="G90" s="85">
        <f t="shared" si="5"/>
        <v>0</v>
      </c>
      <c r="H90" s="11">
        <v>0</v>
      </c>
      <c r="J90" s="25" t="s">
        <v>306</v>
      </c>
      <c r="K90" s="25">
        <v>18</v>
      </c>
    </row>
    <row r="91" spans="1:11" x14ac:dyDescent="0.25">
      <c r="A91" s="11">
        <v>77</v>
      </c>
      <c r="B91" s="82" t="s">
        <v>128</v>
      </c>
      <c r="C91" s="25">
        <v>20</v>
      </c>
      <c r="D91" s="83"/>
      <c r="E91" s="84">
        <f t="shared" si="4"/>
        <v>0</v>
      </c>
      <c r="F91" s="40">
        <v>92.592592592592595</v>
      </c>
      <c r="G91" s="85">
        <f t="shared" si="5"/>
        <v>0</v>
      </c>
      <c r="H91" s="11">
        <v>0</v>
      </c>
      <c r="J91" s="25" t="s">
        <v>307</v>
      </c>
      <c r="K91" s="25">
        <v>15</v>
      </c>
    </row>
    <row r="92" spans="1:11" x14ac:dyDescent="0.25">
      <c r="A92" s="11">
        <v>99</v>
      </c>
      <c r="B92" s="82" t="s">
        <v>91</v>
      </c>
      <c r="C92" s="25">
        <v>105</v>
      </c>
      <c r="D92" s="83"/>
      <c r="E92" s="84">
        <f t="shared" si="4"/>
        <v>0</v>
      </c>
      <c r="F92" s="40">
        <v>56.169256693503094</v>
      </c>
      <c r="G92" s="85">
        <f t="shared" si="5"/>
        <v>0</v>
      </c>
      <c r="H92" s="11">
        <v>0</v>
      </c>
      <c r="J92" s="25" t="s">
        <v>308</v>
      </c>
      <c r="K92" s="25">
        <v>20</v>
      </c>
    </row>
    <row r="93" spans="1:11" x14ac:dyDescent="0.25">
      <c r="A93" s="11">
        <v>90</v>
      </c>
      <c r="B93" s="82" t="s">
        <v>316</v>
      </c>
      <c r="C93" s="25">
        <v>50</v>
      </c>
      <c r="D93" s="83"/>
      <c r="E93" s="84">
        <f t="shared" si="4"/>
        <v>0</v>
      </c>
      <c r="F93" s="40">
        <v>92.592592592592595</v>
      </c>
      <c r="G93" s="85">
        <f t="shared" si="5"/>
        <v>0</v>
      </c>
      <c r="H93" s="11">
        <v>0</v>
      </c>
      <c r="J93" s="25" t="s">
        <v>39</v>
      </c>
      <c r="K93" s="25">
        <v>3</v>
      </c>
    </row>
    <row r="94" spans="1:11" x14ac:dyDescent="0.25">
      <c r="A94" s="11">
        <v>86</v>
      </c>
      <c r="B94" s="82" t="s">
        <v>40</v>
      </c>
      <c r="C94" s="25">
        <v>36</v>
      </c>
      <c r="D94" s="83"/>
      <c r="E94" s="84">
        <f t="shared" si="4"/>
        <v>0</v>
      </c>
      <c r="F94" s="40">
        <v>92.592592592592595</v>
      </c>
      <c r="G94" s="85">
        <f t="shared" si="5"/>
        <v>0</v>
      </c>
      <c r="H94" s="11">
        <v>0</v>
      </c>
      <c r="J94" s="25" t="s">
        <v>65</v>
      </c>
      <c r="K94" s="25">
        <v>8</v>
      </c>
    </row>
    <row r="95" spans="1:11" x14ac:dyDescent="0.25">
      <c r="A95" s="11">
        <v>101</v>
      </c>
      <c r="B95" s="82" t="s">
        <v>19</v>
      </c>
      <c r="C95" s="25">
        <v>140</v>
      </c>
      <c r="D95" s="83"/>
      <c r="E95" s="84">
        <f t="shared" si="4"/>
        <v>0</v>
      </c>
      <c r="F95" s="40">
        <v>49.8</v>
      </c>
      <c r="G95" s="85">
        <f t="shared" si="5"/>
        <v>0</v>
      </c>
      <c r="H95" s="11">
        <v>0</v>
      </c>
      <c r="J95" s="25" t="s">
        <v>309</v>
      </c>
      <c r="K95" s="25">
        <v>3</v>
      </c>
    </row>
    <row r="96" spans="1:11" x14ac:dyDescent="0.25">
      <c r="A96" s="11">
        <v>78</v>
      </c>
      <c r="B96" s="82" t="s">
        <v>152</v>
      </c>
      <c r="C96" s="25">
        <v>20</v>
      </c>
      <c r="D96" s="83"/>
      <c r="E96" s="84">
        <f t="shared" si="4"/>
        <v>0</v>
      </c>
      <c r="F96" s="40">
        <v>92.592592592592595</v>
      </c>
      <c r="G96" s="85">
        <f t="shared" si="5"/>
        <v>0</v>
      </c>
      <c r="H96" s="11">
        <v>0</v>
      </c>
      <c r="J96" s="25" t="s">
        <v>310</v>
      </c>
      <c r="K96" s="25">
        <v>7</v>
      </c>
    </row>
    <row r="97" spans="1:11" x14ac:dyDescent="0.25">
      <c r="A97" s="11">
        <v>82</v>
      </c>
      <c r="B97" s="82" t="s">
        <v>71</v>
      </c>
      <c r="C97" s="25">
        <v>30</v>
      </c>
      <c r="D97" s="83"/>
      <c r="E97" s="84">
        <f t="shared" si="4"/>
        <v>0</v>
      </c>
      <c r="F97" s="40">
        <v>92.592592592592595</v>
      </c>
      <c r="G97" s="85">
        <f t="shared" si="5"/>
        <v>0</v>
      </c>
      <c r="H97" s="11">
        <v>0</v>
      </c>
      <c r="J97" s="25" t="s">
        <v>311</v>
      </c>
      <c r="K97" s="25">
        <v>1</v>
      </c>
    </row>
    <row r="98" spans="1:11" x14ac:dyDescent="0.25">
      <c r="A98" s="11">
        <v>100</v>
      </c>
      <c r="B98" s="82" t="s">
        <v>14</v>
      </c>
      <c r="C98" s="25">
        <v>125</v>
      </c>
      <c r="D98" s="83"/>
      <c r="E98" s="84">
        <f t="shared" si="4"/>
        <v>0</v>
      </c>
      <c r="F98" s="40">
        <v>51.679586563307488</v>
      </c>
      <c r="G98" s="85">
        <f t="shared" si="5"/>
        <v>0</v>
      </c>
      <c r="H98" s="11">
        <v>0</v>
      </c>
      <c r="J98" s="25" t="s">
        <v>312</v>
      </c>
      <c r="K98" s="25">
        <v>29</v>
      </c>
    </row>
    <row r="99" spans="1:11" x14ac:dyDescent="0.25">
      <c r="A99" s="11">
        <v>88</v>
      </c>
      <c r="B99" s="82" t="s">
        <v>150</v>
      </c>
      <c r="C99" s="25">
        <v>41</v>
      </c>
      <c r="D99" s="83"/>
      <c r="E99" s="84">
        <f t="shared" si="4"/>
        <v>0</v>
      </c>
      <c r="F99" s="40">
        <v>92.592592592592595</v>
      </c>
      <c r="G99" s="85">
        <f t="shared" si="5"/>
        <v>0</v>
      </c>
      <c r="H99" s="11">
        <v>0</v>
      </c>
      <c r="J99" s="25" t="s">
        <v>313</v>
      </c>
      <c r="K99" s="25">
        <v>4</v>
      </c>
    </row>
    <row r="100" spans="1:11" x14ac:dyDescent="0.25">
      <c r="A100" s="11">
        <v>83</v>
      </c>
      <c r="B100" s="82" t="s">
        <v>96</v>
      </c>
      <c r="C100" s="25">
        <v>30</v>
      </c>
      <c r="D100" s="83"/>
      <c r="E100" s="84">
        <f t="shared" si="4"/>
        <v>0</v>
      </c>
      <c r="F100" s="40">
        <v>92.592592592592595</v>
      </c>
      <c r="G100" s="85">
        <f t="shared" si="5"/>
        <v>0</v>
      </c>
      <c r="H100" s="11">
        <v>0</v>
      </c>
      <c r="J100" s="25" t="s">
        <v>314</v>
      </c>
      <c r="K100" s="25">
        <v>7</v>
      </c>
    </row>
    <row r="101" spans="1:11" x14ac:dyDescent="0.25">
      <c r="A101" s="11">
        <v>87</v>
      </c>
      <c r="B101" s="82" t="s">
        <v>73</v>
      </c>
      <c r="C101" s="25">
        <v>40</v>
      </c>
      <c r="D101" s="83"/>
      <c r="E101" s="84">
        <f t="shared" si="4"/>
        <v>0</v>
      </c>
      <c r="F101" s="40">
        <v>92.592592592592595</v>
      </c>
      <c r="G101" s="85">
        <f t="shared" si="5"/>
        <v>0</v>
      </c>
      <c r="H101" s="11">
        <v>0</v>
      </c>
      <c r="J101" s="25" t="s">
        <v>315</v>
      </c>
    </row>
    <row r="102" spans="1:11" x14ac:dyDescent="0.25">
      <c r="A102" s="11">
        <v>79</v>
      </c>
      <c r="B102" s="82" t="s">
        <v>156</v>
      </c>
      <c r="C102" s="25">
        <v>20</v>
      </c>
      <c r="D102" s="83"/>
      <c r="E102" s="84">
        <f t="shared" si="4"/>
        <v>0</v>
      </c>
      <c r="F102" s="40">
        <v>92.592592592592595</v>
      </c>
      <c r="G102" s="85">
        <f t="shared" si="5"/>
        <v>0</v>
      </c>
      <c r="H102" s="11">
        <v>0</v>
      </c>
      <c r="J102" s="25" t="s">
        <v>110</v>
      </c>
      <c r="K102" s="25">
        <v>1564</v>
      </c>
    </row>
    <row r="103" spans="1:11" x14ac:dyDescent="0.25">
      <c r="A103" s="11">
        <v>93</v>
      </c>
      <c r="B103" s="82" t="s">
        <v>35</v>
      </c>
      <c r="C103" s="25">
        <v>60</v>
      </c>
      <c r="D103" s="83"/>
      <c r="E103" s="84">
        <f t="shared" si="4"/>
        <v>0</v>
      </c>
      <c r="F103" s="40">
        <v>80.818965517241381</v>
      </c>
      <c r="G103" s="85">
        <f t="shared" si="5"/>
        <v>0</v>
      </c>
      <c r="H103" s="11">
        <v>0</v>
      </c>
    </row>
    <row r="104" spans="1:11" x14ac:dyDescent="0.25">
      <c r="A104" s="11">
        <v>85</v>
      </c>
      <c r="B104" s="82" t="s">
        <v>85</v>
      </c>
      <c r="C104" s="25">
        <v>32</v>
      </c>
      <c r="D104" s="83"/>
      <c r="E104" s="84">
        <f t="shared" si="4"/>
        <v>0</v>
      </c>
      <c r="F104" s="40">
        <v>92.592592592592595</v>
      </c>
      <c r="G104" s="85">
        <f t="shared" si="5"/>
        <v>0</v>
      </c>
      <c r="H104" s="11">
        <v>0</v>
      </c>
    </row>
    <row r="105" spans="1:11" x14ac:dyDescent="0.25">
      <c r="A105" s="11">
        <v>98</v>
      </c>
      <c r="B105" s="82" t="s">
        <v>48</v>
      </c>
      <c r="C105" s="25">
        <v>75</v>
      </c>
      <c r="D105" s="83"/>
      <c r="E105" s="84">
        <f t="shared" ref="E105:E111" si="6">+D105/C105</f>
        <v>0</v>
      </c>
      <c r="F105" s="40">
        <v>69.044879171461446</v>
      </c>
      <c r="G105" s="85">
        <f t="shared" ref="G105:G111" si="7">+F105*D105</f>
        <v>0</v>
      </c>
      <c r="H105" s="11">
        <v>0</v>
      </c>
    </row>
    <row r="106" spans="1:11" x14ac:dyDescent="0.25">
      <c r="A106" s="11">
        <v>94</v>
      </c>
      <c r="B106" s="82" t="s">
        <v>136</v>
      </c>
      <c r="C106" s="25">
        <v>60</v>
      </c>
      <c r="D106" s="83"/>
      <c r="E106" s="84">
        <f t="shared" si="6"/>
        <v>0</v>
      </c>
      <c r="F106" s="40">
        <v>80.818965517241381</v>
      </c>
      <c r="G106" s="85">
        <f t="shared" si="7"/>
        <v>0</v>
      </c>
      <c r="H106" s="11">
        <v>0</v>
      </c>
    </row>
    <row r="107" spans="1:11" x14ac:dyDescent="0.25">
      <c r="A107" s="11">
        <v>102</v>
      </c>
      <c r="B107" s="82" t="s">
        <v>86</v>
      </c>
      <c r="C107" s="25">
        <v>145</v>
      </c>
      <c r="D107" s="83"/>
      <c r="E107" s="84">
        <f t="shared" si="6"/>
        <v>0</v>
      </c>
      <c r="F107" s="40">
        <v>49.4</v>
      </c>
      <c r="G107" s="85">
        <f t="shared" si="7"/>
        <v>0</v>
      </c>
      <c r="H107" s="11">
        <v>0</v>
      </c>
    </row>
    <row r="108" spans="1:11" x14ac:dyDescent="0.25">
      <c r="A108" s="11">
        <v>76</v>
      </c>
      <c r="B108" s="82" t="s">
        <v>68</v>
      </c>
      <c r="C108" s="25">
        <v>0</v>
      </c>
      <c r="D108" s="83"/>
      <c r="E108" s="84" t="e">
        <f t="shared" si="6"/>
        <v>#DIV/0!</v>
      </c>
      <c r="F108" s="40">
        <v>92.592592592592595</v>
      </c>
      <c r="G108" s="85">
        <f t="shared" si="7"/>
        <v>0</v>
      </c>
      <c r="H108" s="11">
        <v>0</v>
      </c>
    </row>
    <row r="109" spans="1:11" x14ac:dyDescent="0.25">
      <c r="A109" s="11">
        <v>97</v>
      </c>
      <c r="B109" s="82" t="s">
        <v>21</v>
      </c>
      <c r="C109" s="25">
        <v>70</v>
      </c>
      <c r="D109" s="83"/>
      <c r="E109" s="84">
        <f t="shared" si="6"/>
        <v>0</v>
      </c>
      <c r="F109" s="40">
        <v>72.39382239382239</v>
      </c>
      <c r="G109" s="85">
        <f t="shared" si="7"/>
        <v>0</v>
      </c>
      <c r="H109" s="11">
        <v>0</v>
      </c>
    </row>
    <row r="110" spans="1:11" x14ac:dyDescent="0.25">
      <c r="A110" s="11">
        <v>80</v>
      </c>
      <c r="B110" s="82" t="s">
        <v>95</v>
      </c>
      <c r="C110" s="25">
        <v>20</v>
      </c>
      <c r="D110" s="83"/>
      <c r="E110" s="84">
        <f t="shared" si="6"/>
        <v>0</v>
      </c>
      <c r="F110" s="40">
        <v>92.592592592592595</v>
      </c>
      <c r="G110" s="85">
        <f t="shared" si="7"/>
        <v>0</v>
      </c>
      <c r="H110" s="11">
        <v>0</v>
      </c>
    </row>
    <row r="111" spans="1:11" x14ac:dyDescent="0.25">
      <c r="A111" s="11">
        <v>91</v>
      </c>
      <c r="B111" s="82" t="s">
        <v>3</v>
      </c>
      <c r="C111" s="25">
        <v>52</v>
      </c>
      <c r="D111" s="83"/>
      <c r="E111" s="84">
        <f t="shared" si="6"/>
        <v>0</v>
      </c>
      <c r="F111" s="40">
        <v>92.592592592592595</v>
      </c>
      <c r="G111" s="85">
        <f t="shared" si="7"/>
        <v>0</v>
      </c>
      <c r="H111" s="11">
        <v>0</v>
      </c>
    </row>
    <row r="112" spans="1:11" x14ac:dyDescent="0.25">
      <c r="A112" s="11"/>
      <c r="D112" s="83">
        <f>SUM(D9:D111)</f>
        <v>1562</v>
      </c>
      <c r="E112" s="84"/>
      <c r="F112" s="87"/>
      <c r="G112" s="85"/>
      <c r="H112" s="11"/>
    </row>
    <row r="113" spans="1:8" x14ac:dyDescent="0.25">
      <c r="A113" s="11"/>
      <c r="D113" s="83"/>
      <c r="E113" s="84"/>
      <c r="F113" s="40"/>
      <c r="G113" s="85"/>
      <c r="H113" s="11"/>
    </row>
    <row r="114" spans="1:8" x14ac:dyDescent="0.25">
      <c r="A114" s="11"/>
      <c r="D114" s="83"/>
      <c r="E114" s="84"/>
      <c r="F114" s="87"/>
      <c r="G114" s="85"/>
      <c r="H114" s="11"/>
    </row>
    <row r="115" spans="1:8" x14ac:dyDescent="0.25">
      <c r="A115" s="11"/>
      <c r="D115" s="83"/>
      <c r="E115" s="84"/>
      <c r="F115" s="40"/>
      <c r="G115" s="85"/>
      <c r="H115" s="11"/>
    </row>
    <row r="116" spans="1:8" x14ac:dyDescent="0.25">
      <c r="A116" s="11"/>
      <c r="D116" s="83"/>
      <c r="E116" s="84"/>
      <c r="F116" s="40"/>
      <c r="G116" s="85"/>
      <c r="H116" s="11"/>
    </row>
    <row r="117" spans="1:8" x14ac:dyDescent="0.25">
      <c r="A117" s="11"/>
      <c r="D117" s="83"/>
      <c r="E117" s="84"/>
      <c r="F117" s="40"/>
      <c r="G117" s="85"/>
      <c r="H117" s="11"/>
    </row>
    <row r="118" spans="1:8" x14ac:dyDescent="0.25">
      <c r="D118" s="83"/>
      <c r="E118" s="84"/>
      <c r="F118" s="40"/>
      <c r="G118" s="85"/>
      <c r="H118" s="11"/>
    </row>
  </sheetData>
  <sortState xmlns:xlrd2="http://schemas.microsoft.com/office/spreadsheetml/2017/richdata2" ref="A9:H111">
    <sortCondition descending="1" ref="H9:H111"/>
  </sortState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6AD75-099E-45DE-8F49-BE9F40EBAF39}">
  <dimension ref="A1:M118"/>
  <sheetViews>
    <sheetView topLeftCell="A94" workbookViewId="0">
      <selection activeCell="C9" sqref="C9:C111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35" customWidth="1"/>
    <col min="4" max="5" width="11.42578125" style="25" customWidth="1"/>
    <col min="6" max="6" width="11.42578125" style="88" customWidth="1"/>
    <col min="7" max="7" width="11.42578125" style="25" customWidth="1"/>
    <col min="8" max="8" width="8.7109375" style="25" customWidth="1"/>
    <col min="9" max="9" width="12.28515625" style="25" customWidth="1"/>
    <col min="10" max="10" width="21" style="25" customWidth="1"/>
    <col min="11" max="11" width="8" style="25" customWidth="1"/>
    <col min="12" max="16384" width="16.85546875" style="25"/>
  </cols>
  <sheetData>
    <row r="1" spans="1:13" ht="15.75" x14ac:dyDescent="0.25">
      <c r="A1" s="14" t="s">
        <v>159</v>
      </c>
      <c r="B1" s="14"/>
      <c r="C1" s="14"/>
      <c r="D1" s="14"/>
      <c r="E1" s="14"/>
      <c r="F1" s="76"/>
      <c r="G1" s="14"/>
      <c r="H1" s="14"/>
    </row>
    <row r="2" spans="1:13" x14ac:dyDescent="0.25">
      <c r="A2" s="7"/>
      <c r="B2" s="7"/>
      <c r="C2" s="77"/>
      <c r="D2" s="78"/>
      <c r="E2" s="7"/>
      <c r="F2" s="79"/>
      <c r="G2" s="7"/>
      <c r="H2" s="7"/>
    </row>
    <row r="3" spans="1:13" x14ac:dyDescent="0.25">
      <c r="A3" s="7"/>
      <c r="B3" s="7"/>
      <c r="C3" s="80"/>
      <c r="D3" s="7"/>
      <c r="E3" s="7"/>
      <c r="F3" s="79"/>
      <c r="G3" s="7"/>
      <c r="H3" s="7"/>
    </row>
    <row r="4" spans="1:13" x14ac:dyDescent="0.25">
      <c r="A4" s="7"/>
      <c r="C4" s="77"/>
      <c r="D4" s="7" t="s">
        <v>320</v>
      </c>
      <c r="E4" s="7" t="s">
        <v>321</v>
      </c>
      <c r="F4" s="81"/>
      <c r="G4" s="7"/>
      <c r="H4" s="7"/>
    </row>
    <row r="5" spans="1:13" x14ac:dyDescent="0.25">
      <c r="A5" s="7"/>
      <c r="B5" s="7"/>
      <c r="C5" s="77"/>
      <c r="D5" s="7"/>
      <c r="E5" s="7"/>
      <c r="F5" s="81"/>
      <c r="G5" s="7"/>
      <c r="H5" s="7"/>
    </row>
    <row r="6" spans="1:13" x14ac:dyDescent="0.25">
      <c r="A6" s="7"/>
      <c r="B6" s="7"/>
      <c r="C6" s="77"/>
      <c r="D6" s="7"/>
      <c r="E6" s="7"/>
      <c r="F6" s="79"/>
      <c r="G6" s="7"/>
      <c r="H6" s="7"/>
      <c r="J6" s="25" t="s">
        <v>121</v>
      </c>
      <c r="L6" s="25">
        <v>67</v>
      </c>
    </row>
    <row r="7" spans="1:13" x14ac:dyDescent="0.25">
      <c r="A7" s="7" t="s">
        <v>117</v>
      </c>
      <c r="B7" s="7" t="s">
        <v>0</v>
      </c>
      <c r="C7" s="77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J7" s="25" t="s">
        <v>248</v>
      </c>
      <c r="K7" s="25" t="s">
        <v>1</v>
      </c>
      <c r="L7" s="25">
        <v>30</v>
      </c>
    </row>
    <row r="8" spans="1:13" x14ac:dyDescent="0.25">
      <c r="A8" s="7"/>
      <c r="B8" s="7"/>
      <c r="C8" s="77"/>
      <c r="D8" s="7"/>
      <c r="E8" s="7"/>
      <c r="F8" s="79"/>
      <c r="G8" s="7" t="s">
        <v>1</v>
      </c>
      <c r="H8" s="7"/>
      <c r="J8" s="25" t="s">
        <v>249</v>
      </c>
      <c r="K8" s="25">
        <v>10</v>
      </c>
      <c r="L8" s="25">
        <v>248</v>
      </c>
    </row>
    <row r="9" spans="1:13" x14ac:dyDescent="0.25">
      <c r="A9" s="11">
        <v>26</v>
      </c>
      <c r="B9" s="82" t="s">
        <v>34</v>
      </c>
      <c r="C9" s="25">
        <v>67</v>
      </c>
      <c r="D9" s="83">
        <v>8</v>
      </c>
      <c r="E9" s="84">
        <f t="shared" ref="E9:E40" si="0">+D9/C9</f>
        <v>0.11940298507462686</v>
      </c>
      <c r="F9" s="40">
        <v>76.277650648360037</v>
      </c>
      <c r="G9" s="85">
        <f t="shared" ref="G9:G40" si="1">+F9*D9</f>
        <v>610.2212051868803</v>
      </c>
      <c r="H9" s="11">
        <v>50</v>
      </c>
      <c r="J9" s="25" t="s">
        <v>322</v>
      </c>
      <c r="K9" s="25">
        <v>8</v>
      </c>
      <c r="L9" s="25">
        <v>122</v>
      </c>
      <c r="M9" s="25" t="s">
        <v>34</v>
      </c>
    </row>
    <row r="10" spans="1:13" x14ac:dyDescent="0.25">
      <c r="A10" s="11">
        <v>75</v>
      </c>
      <c r="B10" s="82" t="s">
        <v>127</v>
      </c>
      <c r="C10" s="25">
        <v>30</v>
      </c>
      <c r="D10" s="83"/>
      <c r="E10" s="84">
        <f t="shared" si="0"/>
        <v>0</v>
      </c>
      <c r="F10" s="40">
        <v>92.592592592592595</v>
      </c>
      <c r="G10" s="85">
        <f t="shared" si="1"/>
        <v>0</v>
      </c>
      <c r="H10" s="11">
        <v>0</v>
      </c>
      <c r="J10" s="25" t="s">
        <v>58</v>
      </c>
      <c r="K10" s="25">
        <v>91</v>
      </c>
      <c r="L10" s="25">
        <v>321</v>
      </c>
      <c r="M10" s="25" t="s">
        <v>127</v>
      </c>
    </row>
    <row r="11" spans="1:13" x14ac:dyDescent="0.25">
      <c r="A11" s="11">
        <v>1</v>
      </c>
      <c r="B11" s="82" t="s">
        <v>58</v>
      </c>
      <c r="C11" s="25">
        <v>248</v>
      </c>
      <c r="D11" s="83">
        <v>91</v>
      </c>
      <c r="E11" s="84">
        <f t="shared" si="0"/>
        <v>0.36693548387096775</v>
      </c>
      <c r="F11" s="40">
        <v>46.2</v>
      </c>
      <c r="G11" s="85">
        <f t="shared" si="1"/>
        <v>4204.2</v>
      </c>
      <c r="H11" s="11">
        <v>100</v>
      </c>
      <c r="J11" s="25" t="s">
        <v>252</v>
      </c>
      <c r="K11" s="25">
        <v>5</v>
      </c>
      <c r="L11" s="25">
        <v>475</v>
      </c>
      <c r="M11" s="25" t="s">
        <v>58</v>
      </c>
    </row>
    <row r="12" spans="1:13" x14ac:dyDescent="0.25">
      <c r="A12" s="11">
        <v>54</v>
      </c>
      <c r="B12" s="82" t="s">
        <v>82</v>
      </c>
      <c r="C12" s="25">
        <v>122</v>
      </c>
      <c r="D12" s="83">
        <v>5</v>
      </c>
      <c r="E12" s="84">
        <f t="shared" si="0"/>
        <v>4.0983606557377046E-2</v>
      </c>
      <c r="F12" s="40">
        <v>52.594670406732121</v>
      </c>
      <c r="G12" s="85">
        <f t="shared" si="1"/>
        <v>262.9733520336606</v>
      </c>
      <c r="H12" s="11">
        <v>10</v>
      </c>
      <c r="J12" s="25" t="s">
        <v>31</v>
      </c>
      <c r="K12" s="25">
        <v>5</v>
      </c>
      <c r="L12" s="25">
        <v>27</v>
      </c>
      <c r="M12" s="25" t="s">
        <v>82</v>
      </c>
    </row>
    <row r="13" spans="1:13" x14ac:dyDescent="0.25">
      <c r="A13" s="11">
        <v>57</v>
      </c>
      <c r="B13" s="82" t="s">
        <v>31</v>
      </c>
      <c r="C13" s="25">
        <v>321</v>
      </c>
      <c r="D13" s="83">
        <v>5</v>
      </c>
      <c r="E13" s="84">
        <f t="shared" si="0"/>
        <v>1.5576323987538941E-2</v>
      </c>
      <c r="F13" s="40">
        <v>42.25352112676056</v>
      </c>
      <c r="G13" s="85">
        <f t="shared" si="1"/>
        <v>211.26760563380282</v>
      </c>
      <c r="H13" s="11">
        <v>10</v>
      </c>
      <c r="J13" s="25" t="s">
        <v>253</v>
      </c>
      <c r="K13" s="25">
        <v>13</v>
      </c>
      <c r="L13" s="25">
        <v>415</v>
      </c>
      <c r="M13" s="25" t="s">
        <v>31</v>
      </c>
    </row>
    <row r="14" spans="1:13" x14ac:dyDescent="0.25">
      <c r="A14" s="11">
        <v>46</v>
      </c>
      <c r="B14" s="82" t="s">
        <v>64</v>
      </c>
      <c r="C14" s="25">
        <v>475</v>
      </c>
      <c r="D14" s="83">
        <v>10</v>
      </c>
      <c r="E14" s="84">
        <f t="shared" si="0"/>
        <v>2.1052631578947368E-2</v>
      </c>
      <c r="F14" s="40">
        <v>34.883720930232556</v>
      </c>
      <c r="G14" s="85">
        <f t="shared" si="1"/>
        <v>348.83720930232556</v>
      </c>
      <c r="H14" s="11">
        <v>10</v>
      </c>
      <c r="J14" s="25" t="s">
        <v>254</v>
      </c>
      <c r="K14" s="25">
        <v>23</v>
      </c>
      <c r="L14" s="25">
        <v>180</v>
      </c>
      <c r="M14" s="25" t="s">
        <v>64</v>
      </c>
    </row>
    <row r="15" spans="1:13" x14ac:dyDescent="0.25">
      <c r="A15" s="11">
        <v>13</v>
      </c>
      <c r="B15" s="82" t="s">
        <v>41</v>
      </c>
      <c r="C15" s="25">
        <v>27</v>
      </c>
      <c r="D15" s="83">
        <v>13</v>
      </c>
      <c r="E15" s="84">
        <f t="shared" si="0"/>
        <v>0.48148148148148145</v>
      </c>
      <c r="F15" s="40">
        <v>92.592592592592595</v>
      </c>
      <c r="G15" s="85">
        <f t="shared" si="1"/>
        <v>1203.7037037037037</v>
      </c>
      <c r="H15" s="11">
        <v>76</v>
      </c>
      <c r="J15" s="25" t="s">
        <v>142</v>
      </c>
      <c r="K15" s="25">
        <v>3</v>
      </c>
      <c r="L15" s="25">
        <v>31</v>
      </c>
      <c r="M15" s="25" t="s">
        <v>41</v>
      </c>
    </row>
    <row r="16" spans="1:13" x14ac:dyDescent="0.25">
      <c r="A16" s="11">
        <v>19</v>
      </c>
      <c r="B16" s="82" t="s">
        <v>22</v>
      </c>
      <c r="C16" s="25">
        <v>415</v>
      </c>
      <c r="D16" s="83">
        <v>23</v>
      </c>
      <c r="E16" s="84">
        <f t="shared" si="0"/>
        <v>5.5421686746987948E-2</v>
      </c>
      <c r="F16" s="40">
        <v>37.5</v>
      </c>
      <c r="G16" s="85">
        <f t="shared" si="1"/>
        <v>862.5</v>
      </c>
      <c r="H16" s="11">
        <v>64</v>
      </c>
      <c r="J16" s="25" t="s">
        <v>255</v>
      </c>
      <c r="K16" s="25">
        <v>1</v>
      </c>
      <c r="L16" s="25">
        <v>50</v>
      </c>
      <c r="M16" s="25" t="s">
        <v>22</v>
      </c>
    </row>
    <row r="17" spans="1:13" x14ac:dyDescent="0.25">
      <c r="A17" s="11">
        <v>76</v>
      </c>
      <c r="B17" s="82" t="s">
        <v>7</v>
      </c>
      <c r="C17" s="25">
        <v>180</v>
      </c>
      <c r="D17" s="83"/>
      <c r="E17" s="84">
        <f t="shared" si="0"/>
        <v>0</v>
      </c>
      <c r="F17" s="40">
        <v>47.82</v>
      </c>
      <c r="G17" s="85">
        <f t="shared" si="1"/>
        <v>0</v>
      </c>
      <c r="H17" s="11">
        <v>0</v>
      </c>
      <c r="J17" s="25" t="s">
        <v>256</v>
      </c>
      <c r="K17" s="25">
        <v>1</v>
      </c>
      <c r="L17" s="25">
        <v>28</v>
      </c>
      <c r="M17" s="25" t="s">
        <v>7</v>
      </c>
    </row>
    <row r="18" spans="1:13" x14ac:dyDescent="0.25">
      <c r="A18" s="11">
        <v>77</v>
      </c>
      <c r="B18" s="82" t="s">
        <v>90</v>
      </c>
      <c r="C18" s="25">
        <v>31</v>
      </c>
      <c r="D18" s="83"/>
      <c r="E18" s="84">
        <f t="shared" si="0"/>
        <v>0</v>
      </c>
      <c r="F18" s="40">
        <v>92.592592592592595</v>
      </c>
      <c r="G18" s="85">
        <f t="shared" si="1"/>
        <v>0</v>
      </c>
      <c r="H18" s="11">
        <v>0</v>
      </c>
      <c r="J18" s="25" t="s">
        <v>257</v>
      </c>
      <c r="K18" s="25">
        <v>21</v>
      </c>
      <c r="L18" s="25">
        <v>20</v>
      </c>
      <c r="M18" s="25" t="s">
        <v>90</v>
      </c>
    </row>
    <row r="19" spans="1:13" x14ac:dyDescent="0.25">
      <c r="A19" s="11">
        <v>78</v>
      </c>
      <c r="B19" s="82" t="s">
        <v>98</v>
      </c>
      <c r="C19" s="25">
        <v>50</v>
      </c>
      <c r="D19" s="83"/>
      <c r="E19" s="84">
        <f t="shared" si="0"/>
        <v>0</v>
      </c>
      <c r="F19" s="40">
        <v>92.592592592592595</v>
      </c>
      <c r="G19" s="85">
        <f t="shared" si="1"/>
        <v>0</v>
      </c>
      <c r="H19" s="11">
        <v>0</v>
      </c>
      <c r="J19" s="25" t="s">
        <v>258</v>
      </c>
      <c r="K19" s="25">
        <v>41</v>
      </c>
      <c r="L19" s="25">
        <v>29</v>
      </c>
      <c r="M19" s="25" t="s">
        <v>98</v>
      </c>
    </row>
    <row r="20" spans="1:13" x14ac:dyDescent="0.25">
      <c r="A20" s="11">
        <v>50</v>
      </c>
      <c r="B20" s="82" t="s">
        <v>89</v>
      </c>
      <c r="C20" s="25">
        <v>28</v>
      </c>
      <c r="D20" s="83">
        <v>3</v>
      </c>
      <c r="E20" s="84">
        <f t="shared" si="0"/>
        <v>0.10714285714285714</v>
      </c>
      <c r="F20" s="40">
        <v>92.592592592592595</v>
      </c>
      <c r="G20" s="85">
        <f t="shared" si="1"/>
        <v>277.77777777777777</v>
      </c>
      <c r="H20" s="11">
        <v>10</v>
      </c>
      <c r="J20" s="25" t="s">
        <v>259</v>
      </c>
      <c r="K20" s="25">
        <v>1</v>
      </c>
      <c r="L20" s="25">
        <v>35</v>
      </c>
      <c r="M20" s="25" t="s">
        <v>89</v>
      </c>
    </row>
    <row r="21" spans="1:13" x14ac:dyDescent="0.25">
      <c r="A21" s="11">
        <v>64</v>
      </c>
      <c r="B21" s="82" t="s">
        <v>60</v>
      </c>
      <c r="C21" s="25">
        <v>20</v>
      </c>
      <c r="D21" s="83">
        <v>1</v>
      </c>
      <c r="E21" s="84">
        <f t="shared" si="0"/>
        <v>0.05</v>
      </c>
      <c r="F21" s="40">
        <v>92.592592592592595</v>
      </c>
      <c r="G21" s="85">
        <f t="shared" si="1"/>
        <v>92.592592592592595</v>
      </c>
      <c r="H21" s="11">
        <v>10</v>
      </c>
      <c r="J21" s="25" t="s">
        <v>323</v>
      </c>
      <c r="K21" s="25">
        <v>4</v>
      </c>
      <c r="L21" s="25">
        <v>214</v>
      </c>
      <c r="M21" s="25" t="s">
        <v>60</v>
      </c>
    </row>
    <row r="22" spans="1:13" x14ac:dyDescent="0.25">
      <c r="A22" s="11">
        <v>79</v>
      </c>
      <c r="B22" s="82" t="s">
        <v>125</v>
      </c>
      <c r="C22" s="25">
        <v>29</v>
      </c>
      <c r="D22" s="7"/>
      <c r="E22" s="84">
        <f t="shared" si="0"/>
        <v>0</v>
      </c>
      <c r="F22" s="40">
        <v>92.592592592592595</v>
      </c>
      <c r="G22" s="85">
        <f t="shared" si="1"/>
        <v>0</v>
      </c>
      <c r="H22" s="11">
        <v>0</v>
      </c>
      <c r="J22" s="25" t="s">
        <v>260</v>
      </c>
      <c r="K22" s="25">
        <v>11</v>
      </c>
      <c r="L22" s="25">
        <v>640</v>
      </c>
      <c r="M22" s="25" t="s">
        <v>125</v>
      </c>
    </row>
    <row r="23" spans="1:13" x14ac:dyDescent="0.25">
      <c r="A23" s="11">
        <v>65</v>
      </c>
      <c r="B23" s="82" t="s">
        <v>61</v>
      </c>
      <c r="C23" s="25">
        <v>35</v>
      </c>
      <c r="D23" s="83">
        <v>1</v>
      </c>
      <c r="E23" s="84">
        <f t="shared" si="0"/>
        <v>2.8571428571428571E-2</v>
      </c>
      <c r="F23" s="40">
        <v>92.592592592592595</v>
      </c>
      <c r="G23" s="85">
        <f t="shared" si="1"/>
        <v>92.592592592592595</v>
      </c>
      <c r="H23" s="11">
        <v>10</v>
      </c>
      <c r="J23" s="25" t="s">
        <v>261</v>
      </c>
      <c r="K23" s="25">
        <v>2</v>
      </c>
      <c r="L23" s="25">
        <v>310</v>
      </c>
      <c r="M23" s="25" t="s">
        <v>61</v>
      </c>
    </row>
    <row r="24" spans="1:13" x14ac:dyDescent="0.25">
      <c r="A24" s="11">
        <v>16</v>
      </c>
      <c r="B24" s="82" t="s">
        <v>67</v>
      </c>
      <c r="C24" s="25">
        <v>214</v>
      </c>
      <c r="D24" s="83">
        <v>21</v>
      </c>
      <c r="E24" s="84">
        <f t="shared" si="0"/>
        <v>9.8130841121495324E-2</v>
      </c>
      <c r="F24" s="40">
        <v>47</v>
      </c>
      <c r="G24" s="85">
        <f t="shared" si="1"/>
        <v>987</v>
      </c>
      <c r="H24" s="11">
        <v>70</v>
      </c>
      <c r="J24" s="25" t="s">
        <v>262</v>
      </c>
      <c r="K24" s="25">
        <v>21</v>
      </c>
      <c r="L24" s="25">
        <v>63</v>
      </c>
      <c r="M24" s="25" t="s">
        <v>67</v>
      </c>
    </row>
    <row r="25" spans="1:13" x14ac:dyDescent="0.25">
      <c r="A25" s="11">
        <v>14</v>
      </c>
      <c r="B25" s="82" t="s">
        <v>27</v>
      </c>
      <c r="C25" s="25">
        <v>640</v>
      </c>
      <c r="D25" s="83">
        <v>41</v>
      </c>
      <c r="E25" s="84">
        <f t="shared" si="0"/>
        <v>6.4062499999999994E-2</v>
      </c>
      <c r="F25" s="40">
        <v>29.126213592233011</v>
      </c>
      <c r="G25" s="85">
        <f t="shared" si="1"/>
        <v>1194.1747572815534</v>
      </c>
      <c r="H25" s="11">
        <v>74</v>
      </c>
      <c r="J25" s="25" t="s">
        <v>263</v>
      </c>
      <c r="K25" s="25">
        <v>4</v>
      </c>
      <c r="L25" s="25">
        <v>136</v>
      </c>
      <c r="M25" s="25" t="s">
        <v>27</v>
      </c>
    </row>
    <row r="26" spans="1:13" x14ac:dyDescent="0.25">
      <c r="A26" s="11">
        <v>74</v>
      </c>
      <c r="B26" s="82" t="s">
        <v>10</v>
      </c>
      <c r="C26" s="25">
        <v>310</v>
      </c>
      <c r="D26" s="83">
        <v>1</v>
      </c>
      <c r="E26" s="84">
        <f t="shared" si="0"/>
        <v>3.2258064516129032E-3</v>
      </c>
      <c r="F26" s="40">
        <v>42.857142857142854</v>
      </c>
      <c r="G26" s="85">
        <f t="shared" si="1"/>
        <v>42.857142857142854</v>
      </c>
      <c r="H26" s="11">
        <v>10</v>
      </c>
      <c r="J26" s="25" t="s">
        <v>264</v>
      </c>
      <c r="K26" s="25">
        <v>21</v>
      </c>
      <c r="L26" s="25">
        <v>20</v>
      </c>
      <c r="M26" s="25" t="s">
        <v>10</v>
      </c>
    </row>
    <row r="27" spans="1:13" x14ac:dyDescent="0.25">
      <c r="A27" s="11">
        <v>49</v>
      </c>
      <c r="B27" s="82" t="s">
        <v>88</v>
      </c>
      <c r="C27" s="25">
        <v>63</v>
      </c>
      <c r="D27" s="83">
        <v>4</v>
      </c>
      <c r="E27" s="84">
        <f t="shared" si="0"/>
        <v>6.3492063492063489E-2</v>
      </c>
      <c r="F27" s="40">
        <v>80.818965517241381</v>
      </c>
      <c r="G27" s="85">
        <f t="shared" si="1"/>
        <v>323.27586206896552</v>
      </c>
      <c r="H27" s="11">
        <v>10</v>
      </c>
      <c r="J27" s="25" t="s">
        <v>265</v>
      </c>
      <c r="K27" s="25">
        <v>8</v>
      </c>
      <c r="L27" s="25">
        <v>465</v>
      </c>
      <c r="M27" s="25" t="s">
        <v>88</v>
      </c>
    </row>
    <row r="28" spans="1:13" x14ac:dyDescent="0.25">
      <c r="A28" s="11">
        <v>35</v>
      </c>
      <c r="B28" s="82" t="s">
        <v>52</v>
      </c>
      <c r="C28" s="25">
        <v>136</v>
      </c>
      <c r="D28" s="83">
        <v>11</v>
      </c>
      <c r="E28" s="84">
        <f t="shared" si="0"/>
        <v>8.0882352941176475E-2</v>
      </c>
      <c r="F28" s="40">
        <v>50.192404216161961</v>
      </c>
      <c r="G28" s="85">
        <f t="shared" si="1"/>
        <v>552.11644637778159</v>
      </c>
      <c r="H28" s="11">
        <v>32</v>
      </c>
      <c r="J28" s="25" t="s">
        <v>324</v>
      </c>
      <c r="K28" s="25">
        <v>2</v>
      </c>
      <c r="L28" s="25">
        <v>40</v>
      </c>
      <c r="M28" s="25" t="s">
        <v>52</v>
      </c>
    </row>
    <row r="29" spans="1:13" x14ac:dyDescent="0.25">
      <c r="A29" s="11">
        <v>59</v>
      </c>
      <c r="B29" s="82" t="s">
        <v>56</v>
      </c>
      <c r="C29" s="25">
        <v>20</v>
      </c>
      <c r="D29" s="83">
        <v>2</v>
      </c>
      <c r="E29" s="84">
        <f t="shared" si="0"/>
        <v>0.1</v>
      </c>
      <c r="F29" s="40">
        <v>92.592592592592595</v>
      </c>
      <c r="G29" s="85">
        <f t="shared" si="1"/>
        <v>185.18518518518519</v>
      </c>
      <c r="H29" s="11">
        <v>10</v>
      </c>
      <c r="J29" s="25" t="s">
        <v>76</v>
      </c>
      <c r="K29" s="25">
        <v>14</v>
      </c>
      <c r="L29" s="25">
        <v>273</v>
      </c>
      <c r="M29" s="25" t="s">
        <v>56</v>
      </c>
    </row>
    <row r="30" spans="1:13" x14ac:dyDescent="0.25">
      <c r="A30" s="11">
        <v>20</v>
      </c>
      <c r="B30" s="82" t="s">
        <v>11</v>
      </c>
      <c r="C30" s="25">
        <v>465</v>
      </c>
      <c r="D30" s="83">
        <v>21</v>
      </c>
      <c r="E30" s="84">
        <f t="shared" si="0"/>
        <v>4.5161290322580643E-2</v>
      </c>
      <c r="F30" s="40">
        <v>35.294117647058826</v>
      </c>
      <c r="G30" s="85">
        <f t="shared" si="1"/>
        <v>741.17647058823536</v>
      </c>
      <c r="H30" s="11">
        <v>62</v>
      </c>
      <c r="J30" s="25" t="s">
        <v>266</v>
      </c>
      <c r="K30" s="25">
        <v>19</v>
      </c>
      <c r="L30" s="25">
        <v>55</v>
      </c>
      <c r="M30" s="25" t="s">
        <v>11</v>
      </c>
    </row>
    <row r="31" spans="1:13" x14ac:dyDescent="0.25">
      <c r="A31" s="11">
        <v>43</v>
      </c>
      <c r="B31" s="82" t="s">
        <v>62</v>
      </c>
      <c r="C31" s="25">
        <v>40</v>
      </c>
      <c r="D31" s="83">
        <v>4</v>
      </c>
      <c r="E31" s="84">
        <f t="shared" si="0"/>
        <v>0.1</v>
      </c>
      <c r="F31" s="40">
        <v>92.592592592592595</v>
      </c>
      <c r="G31" s="85">
        <f t="shared" si="1"/>
        <v>370.37037037037038</v>
      </c>
      <c r="H31" s="11">
        <v>14</v>
      </c>
      <c r="J31" s="25" t="s">
        <v>267</v>
      </c>
      <c r="L31" s="25">
        <v>75</v>
      </c>
      <c r="M31" s="25" t="s">
        <v>62</v>
      </c>
    </row>
    <row r="32" spans="1:13" x14ac:dyDescent="0.25">
      <c r="A32" s="11">
        <v>17</v>
      </c>
      <c r="B32" s="82" t="s">
        <v>8</v>
      </c>
      <c r="C32" s="25">
        <v>273</v>
      </c>
      <c r="D32" s="83">
        <v>21</v>
      </c>
      <c r="E32" s="84">
        <f t="shared" si="0"/>
        <v>7.6923076923076927E-2</v>
      </c>
      <c r="F32" s="40">
        <v>45.2</v>
      </c>
      <c r="G32" s="85">
        <f t="shared" si="1"/>
        <v>949.2</v>
      </c>
      <c r="H32" s="11">
        <v>68</v>
      </c>
      <c r="J32" s="25" t="s">
        <v>268</v>
      </c>
      <c r="K32" s="25">
        <v>1</v>
      </c>
      <c r="L32" s="25">
        <v>20</v>
      </c>
      <c r="M32" s="25" t="s">
        <v>8</v>
      </c>
    </row>
    <row r="33" spans="1:13" x14ac:dyDescent="0.25">
      <c r="A33" s="11">
        <v>80</v>
      </c>
      <c r="B33" s="82" t="s">
        <v>38</v>
      </c>
      <c r="C33" s="25">
        <v>55</v>
      </c>
      <c r="D33" s="83"/>
      <c r="E33" s="84">
        <f t="shared" si="0"/>
        <v>0</v>
      </c>
      <c r="F33" s="40">
        <v>86.182131571387544</v>
      </c>
      <c r="G33" s="85">
        <f t="shared" si="1"/>
        <v>0</v>
      </c>
      <c r="H33" s="11">
        <v>0</v>
      </c>
      <c r="J33" s="25" t="s">
        <v>269</v>
      </c>
      <c r="K33" s="25">
        <v>62</v>
      </c>
      <c r="L33" s="25">
        <v>105</v>
      </c>
      <c r="M33" s="25" t="s">
        <v>38</v>
      </c>
    </row>
    <row r="34" spans="1:13" x14ac:dyDescent="0.25">
      <c r="A34" s="11">
        <v>34</v>
      </c>
      <c r="B34" s="82" t="s">
        <v>26</v>
      </c>
      <c r="C34" s="25">
        <v>75</v>
      </c>
      <c r="D34" s="83">
        <v>8</v>
      </c>
      <c r="E34" s="84">
        <f t="shared" si="0"/>
        <v>0.10666666666666667</v>
      </c>
      <c r="F34" s="40">
        <v>69.044879171461446</v>
      </c>
      <c r="G34" s="85">
        <f t="shared" si="1"/>
        <v>552.35903337169157</v>
      </c>
      <c r="H34" s="11">
        <v>34</v>
      </c>
      <c r="J34" s="25" t="s">
        <v>271</v>
      </c>
      <c r="K34" s="25">
        <v>4</v>
      </c>
      <c r="L34" s="25">
        <v>50</v>
      </c>
      <c r="M34" s="25" t="s">
        <v>26</v>
      </c>
    </row>
    <row r="35" spans="1:13" x14ac:dyDescent="0.25">
      <c r="A35" s="11">
        <v>81</v>
      </c>
      <c r="B35" s="82" t="s">
        <v>128</v>
      </c>
      <c r="C35" s="25">
        <v>20</v>
      </c>
      <c r="D35" s="83"/>
      <c r="E35" s="84">
        <f t="shared" si="0"/>
        <v>0</v>
      </c>
      <c r="F35" s="40">
        <v>92.592592592592595</v>
      </c>
      <c r="G35" s="85">
        <f t="shared" si="1"/>
        <v>0</v>
      </c>
      <c r="H35" s="11">
        <v>0</v>
      </c>
      <c r="J35" s="25" t="s">
        <v>273</v>
      </c>
      <c r="K35" s="25">
        <v>10</v>
      </c>
      <c r="L35" s="25">
        <v>49</v>
      </c>
      <c r="M35" s="25" t="s">
        <v>128</v>
      </c>
    </row>
    <row r="36" spans="1:13" x14ac:dyDescent="0.25">
      <c r="A36" s="11">
        <v>63</v>
      </c>
      <c r="B36" s="82" t="s">
        <v>91</v>
      </c>
      <c r="C36" s="25">
        <v>105</v>
      </c>
      <c r="D36" s="83">
        <v>2</v>
      </c>
      <c r="E36" s="84">
        <f t="shared" si="0"/>
        <v>1.9047619047619049E-2</v>
      </c>
      <c r="F36" s="40">
        <v>56.169256693503094</v>
      </c>
      <c r="G36" s="85">
        <f t="shared" si="1"/>
        <v>112.33851338700619</v>
      </c>
      <c r="H36" s="11">
        <v>10</v>
      </c>
      <c r="J36" s="25" t="s">
        <v>274</v>
      </c>
      <c r="K36" s="25">
        <v>8</v>
      </c>
      <c r="L36" s="25">
        <v>695</v>
      </c>
      <c r="M36" s="25" t="s">
        <v>91</v>
      </c>
    </row>
    <row r="37" spans="1:13" x14ac:dyDescent="0.25">
      <c r="A37" s="11">
        <v>82</v>
      </c>
      <c r="B37" s="82" t="s">
        <v>79</v>
      </c>
      <c r="C37" s="25">
        <v>50</v>
      </c>
      <c r="D37" s="83"/>
      <c r="E37" s="84">
        <f t="shared" si="0"/>
        <v>0</v>
      </c>
      <c r="F37" s="40">
        <v>92.592592592592595</v>
      </c>
      <c r="G37" s="85">
        <f t="shared" si="1"/>
        <v>0</v>
      </c>
      <c r="H37" s="11">
        <v>0</v>
      </c>
      <c r="J37" s="25" t="s">
        <v>275</v>
      </c>
      <c r="K37" s="25">
        <v>14</v>
      </c>
      <c r="L37" s="25">
        <v>66</v>
      </c>
      <c r="M37" s="25" t="s">
        <v>79</v>
      </c>
    </row>
    <row r="38" spans="1:13" x14ac:dyDescent="0.25">
      <c r="A38" s="11">
        <v>10</v>
      </c>
      <c r="B38" s="82" t="s">
        <v>143</v>
      </c>
      <c r="C38" s="25">
        <v>49</v>
      </c>
      <c r="D38" s="83">
        <v>14</v>
      </c>
      <c r="E38" s="84">
        <f t="shared" si="0"/>
        <v>0.2857142857142857</v>
      </c>
      <c r="F38" s="40">
        <v>92.592592592592595</v>
      </c>
      <c r="G38" s="85">
        <f t="shared" si="1"/>
        <v>1296.2962962962963</v>
      </c>
      <c r="H38" s="11">
        <v>82</v>
      </c>
      <c r="J38" s="25" t="s">
        <v>112</v>
      </c>
      <c r="K38" s="25">
        <v>35</v>
      </c>
      <c r="L38" s="25">
        <v>566</v>
      </c>
      <c r="M38" s="25" t="s">
        <v>143</v>
      </c>
    </row>
    <row r="39" spans="1:13" x14ac:dyDescent="0.25">
      <c r="A39" s="11">
        <v>38</v>
      </c>
      <c r="B39" s="82" t="s">
        <v>6</v>
      </c>
      <c r="C39" s="25">
        <v>695</v>
      </c>
      <c r="D39" s="83">
        <v>19</v>
      </c>
      <c r="E39" s="84">
        <f t="shared" si="0"/>
        <v>2.7338129496402876E-2</v>
      </c>
      <c r="F39" s="40">
        <v>27.777777777777779</v>
      </c>
      <c r="G39" s="85">
        <f t="shared" si="1"/>
        <v>527.77777777777783</v>
      </c>
      <c r="H39" s="11">
        <v>26</v>
      </c>
      <c r="J39" s="25" t="s">
        <v>111</v>
      </c>
      <c r="K39" s="25">
        <v>6</v>
      </c>
      <c r="L39" s="25">
        <v>119</v>
      </c>
      <c r="M39" s="25" t="s">
        <v>6</v>
      </c>
    </row>
    <row r="40" spans="1:13" x14ac:dyDescent="0.25">
      <c r="A40" s="11">
        <v>70</v>
      </c>
      <c r="B40" s="82" t="s">
        <v>28</v>
      </c>
      <c r="C40" s="25">
        <v>66</v>
      </c>
      <c r="D40" s="83">
        <v>1</v>
      </c>
      <c r="E40" s="84">
        <f t="shared" si="0"/>
        <v>1.5151515151515152E-2</v>
      </c>
      <c r="F40" s="40">
        <v>76.277650648360037</v>
      </c>
      <c r="G40" s="85">
        <f t="shared" si="1"/>
        <v>76.277650648360037</v>
      </c>
      <c r="H40" s="11">
        <v>10</v>
      </c>
      <c r="J40" s="25" t="s">
        <v>276</v>
      </c>
      <c r="K40" s="25">
        <v>31</v>
      </c>
      <c r="L40" s="25">
        <v>35</v>
      </c>
      <c r="M40" s="25" t="s">
        <v>28</v>
      </c>
    </row>
    <row r="41" spans="1:13" x14ac:dyDescent="0.25">
      <c r="A41" s="11">
        <v>5</v>
      </c>
      <c r="B41" s="82" t="s">
        <v>12</v>
      </c>
      <c r="C41" s="25">
        <v>565</v>
      </c>
      <c r="D41" s="83">
        <v>62</v>
      </c>
      <c r="E41" s="84">
        <f t="shared" ref="E41:E72" si="2">+D41/C41</f>
        <v>0.10973451327433628</v>
      </c>
      <c r="F41" s="40">
        <v>31.578947368421051</v>
      </c>
      <c r="G41" s="85">
        <f t="shared" ref="G41:G72" si="3">+F41*D41</f>
        <v>1957.8947368421052</v>
      </c>
      <c r="H41" s="11">
        <v>92</v>
      </c>
      <c r="J41" s="25" t="s">
        <v>277</v>
      </c>
      <c r="L41" s="25">
        <v>40</v>
      </c>
      <c r="M41" s="25" t="s">
        <v>12</v>
      </c>
    </row>
    <row r="42" spans="1:13" x14ac:dyDescent="0.25">
      <c r="A42" s="11">
        <v>83</v>
      </c>
      <c r="B42" s="82" t="s">
        <v>81</v>
      </c>
      <c r="C42" s="25">
        <v>119</v>
      </c>
      <c r="D42" s="83"/>
      <c r="E42" s="84">
        <f t="shared" si="2"/>
        <v>0</v>
      </c>
      <c r="F42" s="40">
        <v>53.638476667262651</v>
      </c>
      <c r="G42" s="85">
        <f t="shared" si="3"/>
        <v>0</v>
      </c>
      <c r="H42" s="11">
        <v>0</v>
      </c>
      <c r="J42" s="25" t="s">
        <v>278</v>
      </c>
      <c r="K42" s="25">
        <v>10</v>
      </c>
      <c r="L42" s="25">
        <v>45</v>
      </c>
      <c r="M42" s="25" t="s">
        <v>81</v>
      </c>
    </row>
    <row r="43" spans="1:13" x14ac:dyDescent="0.25">
      <c r="A43" s="11">
        <v>44</v>
      </c>
      <c r="B43" s="82" t="s">
        <v>30</v>
      </c>
      <c r="C43" s="25">
        <v>35</v>
      </c>
      <c r="D43" s="83">
        <v>4</v>
      </c>
      <c r="E43" s="84">
        <f t="shared" si="2"/>
        <v>0.11428571428571428</v>
      </c>
      <c r="F43" s="40">
        <v>92.592592592592595</v>
      </c>
      <c r="G43" s="85">
        <f t="shared" si="3"/>
        <v>370.37037037037038</v>
      </c>
      <c r="H43" s="11">
        <v>14</v>
      </c>
      <c r="J43" s="25" t="s">
        <v>325</v>
      </c>
      <c r="K43" s="25">
        <v>4</v>
      </c>
      <c r="L43" s="25">
        <v>312</v>
      </c>
      <c r="M43" s="25" t="s">
        <v>30</v>
      </c>
    </row>
    <row r="44" spans="1:13" x14ac:dyDescent="0.25">
      <c r="A44" s="11">
        <v>18</v>
      </c>
      <c r="B44" s="82" t="s">
        <v>57</v>
      </c>
      <c r="C44" s="25">
        <v>40</v>
      </c>
      <c r="D44" s="83">
        <v>10</v>
      </c>
      <c r="E44" s="84">
        <f t="shared" si="2"/>
        <v>0.25</v>
      </c>
      <c r="F44" s="40">
        <v>92.592592592592595</v>
      </c>
      <c r="G44" s="85">
        <f t="shared" si="3"/>
        <v>925.92592592592598</v>
      </c>
      <c r="H44" s="11">
        <v>66</v>
      </c>
      <c r="J44" s="25" t="s">
        <v>279</v>
      </c>
      <c r="K44" s="25">
        <v>3</v>
      </c>
      <c r="L44" s="25">
        <v>50</v>
      </c>
      <c r="M44" s="25" t="s">
        <v>57</v>
      </c>
    </row>
    <row r="45" spans="1:13" x14ac:dyDescent="0.25">
      <c r="A45" s="11">
        <v>21</v>
      </c>
      <c r="B45" s="82" t="s">
        <v>42</v>
      </c>
      <c r="C45" s="25">
        <v>45</v>
      </c>
      <c r="D45" s="83">
        <v>8</v>
      </c>
      <c r="E45" s="84">
        <f t="shared" si="2"/>
        <v>0.17777777777777778</v>
      </c>
      <c r="F45" s="40">
        <v>92.592592592592595</v>
      </c>
      <c r="G45" s="85">
        <f t="shared" si="3"/>
        <v>740.74074074074076</v>
      </c>
      <c r="H45" s="11">
        <v>60</v>
      </c>
      <c r="J45" s="25" t="s">
        <v>75</v>
      </c>
      <c r="K45" s="25">
        <v>36</v>
      </c>
      <c r="L45" s="25">
        <v>216</v>
      </c>
      <c r="M45" s="25" t="s">
        <v>42</v>
      </c>
    </row>
    <row r="46" spans="1:13" x14ac:dyDescent="0.25">
      <c r="A46" s="11">
        <v>27</v>
      </c>
      <c r="B46" s="82" t="s">
        <v>5</v>
      </c>
      <c r="C46" s="25">
        <v>312</v>
      </c>
      <c r="D46" s="83">
        <v>14</v>
      </c>
      <c r="E46" s="84">
        <f t="shared" si="2"/>
        <v>4.4871794871794872E-2</v>
      </c>
      <c r="F46" s="40">
        <v>42.857142857142854</v>
      </c>
      <c r="G46" s="85">
        <f t="shared" si="3"/>
        <v>600</v>
      </c>
      <c r="H46" s="11">
        <v>48</v>
      </c>
      <c r="J46" s="25" t="s">
        <v>280</v>
      </c>
      <c r="K46" s="25">
        <v>63</v>
      </c>
      <c r="L46" s="25">
        <v>210</v>
      </c>
      <c r="M46" s="25" t="s">
        <v>5</v>
      </c>
    </row>
    <row r="47" spans="1:13" x14ac:dyDescent="0.25">
      <c r="A47" s="11">
        <v>84</v>
      </c>
      <c r="B47" s="82" t="s">
        <v>316</v>
      </c>
      <c r="C47" s="25">
        <v>50</v>
      </c>
      <c r="D47" s="83"/>
      <c r="E47" s="84">
        <f t="shared" si="2"/>
        <v>0</v>
      </c>
      <c r="F47" s="40">
        <v>92.592592592592595</v>
      </c>
      <c r="G47" s="85">
        <f t="shared" si="3"/>
        <v>0</v>
      </c>
      <c r="H47" s="11">
        <v>0</v>
      </c>
      <c r="J47" s="25" t="s">
        <v>326</v>
      </c>
      <c r="K47" s="25">
        <v>1</v>
      </c>
      <c r="L47" s="25">
        <v>358</v>
      </c>
      <c r="M47" s="25" t="s">
        <v>316</v>
      </c>
    </row>
    <row r="48" spans="1:13" x14ac:dyDescent="0.25">
      <c r="A48" s="11">
        <v>8</v>
      </c>
      <c r="B48" s="82" t="s">
        <v>135</v>
      </c>
      <c r="C48" s="25">
        <v>216</v>
      </c>
      <c r="D48" s="83">
        <v>35</v>
      </c>
      <c r="E48" s="84">
        <f t="shared" si="2"/>
        <v>0.16203703703703703</v>
      </c>
      <c r="F48" s="40">
        <v>47</v>
      </c>
      <c r="G48" s="85">
        <f t="shared" si="3"/>
        <v>1645</v>
      </c>
      <c r="H48" s="11">
        <v>86</v>
      </c>
      <c r="J48" s="25" t="s">
        <v>281</v>
      </c>
      <c r="K48" s="25">
        <v>3</v>
      </c>
      <c r="L48" s="25">
        <v>36</v>
      </c>
      <c r="M48" s="25" t="s">
        <v>135</v>
      </c>
    </row>
    <row r="49" spans="1:13" x14ac:dyDescent="0.25">
      <c r="A49" s="11">
        <v>85</v>
      </c>
      <c r="B49" s="82" t="s">
        <v>50</v>
      </c>
      <c r="C49" s="25">
        <v>210</v>
      </c>
      <c r="D49" s="83"/>
      <c r="E49" s="84">
        <f t="shared" si="2"/>
        <v>0</v>
      </c>
      <c r="F49" s="40">
        <v>47</v>
      </c>
      <c r="G49" s="85">
        <f t="shared" si="3"/>
        <v>0</v>
      </c>
      <c r="H49" s="11">
        <v>0</v>
      </c>
      <c r="J49" s="25" t="s">
        <v>282</v>
      </c>
      <c r="K49" s="25">
        <v>6</v>
      </c>
      <c r="L49" s="25">
        <v>55</v>
      </c>
      <c r="M49" s="25" t="s">
        <v>50</v>
      </c>
    </row>
    <row r="50" spans="1:13" x14ac:dyDescent="0.25">
      <c r="A50" s="11">
        <v>55</v>
      </c>
      <c r="B50" s="82" t="s">
        <v>4</v>
      </c>
      <c r="C50" s="25">
        <v>358</v>
      </c>
      <c r="D50" s="83">
        <v>6</v>
      </c>
      <c r="E50" s="84">
        <f t="shared" si="2"/>
        <v>1.6759776536312849E-2</v>
      </c>
      <c r="F50" s="40">
        <v>40.54054054054054</v>
      </c>
      <c r="G50" s="85">
        <f t="shared" si="3"/>
        <v>243.24324324324323</v>
      </c>
      <c r="H50" s="11">
        <v>10</v>
      </c>
      <c r="J50" s="25" t="s">
        <v>283</v>
      </c>
      <c r="K50" s="25">
        <v>3</v>
      </c>
      <c r="L50" s="25">
        <v>140</v>
      </c>
      <c r="M50" s="25" t="s">
        <v>4</v>
      </c>
    </row>
    <row r="51" spans="1:13" x14ac:dyDescent="0.25">
      <c r="A51" s="11">
        <v>86</v>
      </c>
      <c r="B51" s="82" t="s">
        <v>40</v>
      </c>
      <c r="C51" s="25">
        <v>36</v>
      </c>
      <c r="D51" s="83"/>
      <c r="E51" s="84">
        <f t="shared" si="2"/>
        <v>0</v>
      </c>
      <c r="F51" s="40">
        <v>92.592592592592595</v>
      </c>
      <c r="G51" s="85">
        <f t="shared" si="3"/>
        <v>0</v>
      </c>
      <c r="H51" s="11">
        <v>0</v>
      </c>
      <c r="J51" s="25" t="s">
        <v>285</v>
      </c>
      <c r="K51" s="25">
        <v>7</v>
      </c>
      <c r="L51" s="25">
        <v>95</v>
      </c>
      <c r="M51" s="25" t="s">
        <v>40</v>
      </c>
    </row>
    <row r="52" spans="1:13" x14ac:dyDescent="0.25">
      <c r="A52" s="11">
        <v>3</v>
      </c>
      <c r="B52" s="82" t="s">
        <v>17</v>
      </c>
      <c r="C52" s="25">
        <v>55</v>
      </c>
      <c r="D52" s="83">
        <v>31</v>
      </c>
      <c r="E52" s="84">
        <f t="shared" si="2"/>
        <v>0.5636363636363636</v>
      </c>
      <c r="F52" s="40">
        <v>86.182131571387544</v>
      </c>
      <c r="G52" s="85">
        <f t="shared" si="3"/>
        <v>2671.646078713014</v>
      </c>
      <c r="H52" s="11">
        <v>96</v>
      </c>
      <c r="J52" s="25" t="s">
        <v>286</v>
      </c>
      <c r="K52" s="25">
        <v>2</v>
      </c>
      <c r="L52" s="25">
        <v>20</v>
      </c>
      <c r="M52" s="25" t="s">
        <v>17</v>
      </c>
    </row>
    <row r="53" spans="1:13" x14ac:dyDescent="0.25">
      <c r="A53" s="11">
        <v>87</v>
      </c>
      <c r="B53" s="82" t="s">
        <v>19</v>
      </c>
      <c r="C53" s="25">
        <v>140</v>
      </c>
      <c r="D53" s="83"/>
      <c r="E53" s="84">
        <f t="shared" si="2"/>
        <v>0</v>
      </c>
      <c r="F53" s="40">
        <v>49.8</v>
      </c>
      <c r="G53" s="85">
        <f t="shared" si="3"/>
        <v>0</v>
      </c>
      <c r="H53" s="11">
        <v>0</v>
      </c>
      <c r="J53" s="25" t="s">
        <v>327</v>
      </c>
      <c r="K53" s="25">
        <v>1</v>
      </c>
      <c r="L53" s="25">
        <v>77</v>
      </c>
      <c r="M53" s="25" t="s">
        <v>19</v>
      </c>
    </row>
    <row r="54" spans="1:13" x14ac:dyDescent="0.25">
      <c r="A54" s="11">
        <v>28</v>
      </c>
      <c r="B54" s="82" t="s">
        <v>18</v>
      </c>
      <c r="C54" s="25">
        <v>95</v>
      </c>
      <c r="D54" s="83">
        <v>10</v>
      </c>
      <c r="E54" s="84">
        <f t="shared" si="2"/>
        <v>0.10526315789473684</v>
      </c>
      <c r="F54" s="40">
        <v>59.41770647653</v>
      </c>
      <c r="G54" s="85">
        <f t="shared" si="3"/>
        <v>594.17706476529997</v>
      </c>
      <c r="H54" s="11">
        <v>46</v>
      </c>
      <c r="J54" s="25" t="s">
        <v>287</v>
      </c>
      <c r="K54" s="25">
        <v>27</v>
      </c>
      <c r="L54" s="25">
        <v>165</v>
      </c>
      <c r="M54" s="25" t="s">
        <v>18</v>
      </c>
    </row>
    <row r="55" spans="1:13" x14ac:dyDescent="0.25">
      <c r="A55" s="11">
        <v>45</v>
      </c>
      <c r="B55" s="82" t="s">
        <v>152</v>
      </c>
      <c r="C55" s="25">
        <v>20</v>
      </c>
      <c r="D55" s="83">
        <v>4</v>
      </c>
      <c r="E55" s="84">
        <f t="shared" si="2"/>
        <v>0.2</v>
      </c>
      <c r="F55" s="40">
        <v>92.592592592592595</v>
      </c>
      <c r="G55" s="85">
        <f t="shared" si="3"/>
        <v>370.37037037037038</v>
      </c>
      <c r="H55" s="11">
        <v>14</v>
      </c>
      <c r="J55" s="25" t="s">
        <v>288</v>
      </c>
      <c r="K55" s="25">
        <v>11</v>
      </c>
      <c r="L55" s="25">
        <v>147</v>
      </c>
      <c r="M55" s="25" t="s">
        <v>152</v>
      </c>
    </row>
    <row r="56" spans="1:13" x14ac:dyDescent="0.25">
      <c r="A56" s="11">
        <v>58</v>
      </c>
      <c r="B56" s="82" t="s">
        <v>87</v>
      </c>
      <c r="C56" s="25">
        <v>77</v>
      </c>
      <c r="D56" s="83">
        <v>3</v>
      </c>
      <c r="E56" s="84">
        <f t="shared" si="2"/>
        <v>3.896103896103896E-2</v>
      </c>
      <c r="F56" s="40">
        <v>69.044879171461446</v>
      </c>
      <c r="G56" s="85">
        <f t="shared" si="3"/>
        <v>207.13463751438434</v>
      </c>
      <c r="H56" s="11">
        <v>10</v>
      </c>
      <c r="J56" s="25" t="s">
        <v>289</v>
      </c>
      <c r="K56" s="25">
        <v>11</v>
      </c>
      <c r="L56" s="25">
        <v>71</v>
      </c>
      <c r="M56" s="25" t="s">
        <v>87</v>
      </c>
    </row>
    <row r="57" spans="1:13" x14ac:dyDescent="0.25">
      <c r="A57" s="11">
        <v>7</v>
      </c>
      <c r="B57" s="82" t="s">
        <v>15</v>
      </c>
      <c r="C57" s="25">
        <v>165</v>
      </c>
      <c r="D57" s="83">
        <v>36</v>
      </c>
      <c r="E57" s="84">
        <f t="shared" si="2"/>
        <v>0.21818181818181817</v>
      </c>
      <c r="F57" s="40">
        <v>47.976971053894133</v>
      </c>
      <c r="G57" s="85">
        <f t="shared" si="3"/>
        <v>1727.1709579401888</v>
      </c>
      <c r="H57" s="11">
        <v>88</v>
      </c>
      <c r="J57" s="25" t="s">
        <v>290</v>
      </c>
      <c r="K57" s="25">
        <v>18</v>
      </c>
      <c r="L57" s="25">
        <v>30</v>
      </c>
      <c r="M57" s="25" t="s">
        <v>15</v>
      </c>
    </row>
    <row r="58" spans="1:13" x14ac:dyDescent="0.25">
      <c r="A58" s="11">
        <v>2</v>
      </c>
      <c r="B58" s="82" t="s">
        <v>37</v>
      </c>
      <c r="C58" s="25">
        <v>147</v>
      </c>
      <c r="D58" s="83">
        <v>63</v>
      </c>
      <c r="E58" s="84">
        <f t="shared" si="2"/>
        <v>0.42857142857142855</v>
      </c>
      <c r="F58" s="40">
        <v>49.4</v>
      </c>
      <c r="G58" s="85">
        <f t="shared" si="3"/>
        <v>3112.2</v>
      </c>
      <c r="H58" s="11">
        <v>98</v>
      </c>
      <c r="J58" s="25" t="s">
        <v>291</v>
      </c>
      <c r="K58" s="25">
        <v>40</v>
      </c>
      <c r="L58" s="25">
        <v>35</v>
      </c>
      <c r="M58" s="25" t="s">
        <v>37</v>
      </c>
    </row>
    <row r="59" spans="1:13" x14ac:dyDescent="0.25">
      <c r="A59" s="11">
        <v>56</v>
      </c>
      <c r="B59" s="82" t="s">
        <v>45</v>
      </c>
      <c r="C59" s="25">
        <v>71</v>
      </c>
      <c r="D59" s="83">
        <v>3</v>
      </c>
      <c r="E59" s="84">
        <f t="shared" si="2"/>
        <v>4.2253521126760563E-2</v>
      </c>
      <c r="F59" s="40">
        <v>72.39382239382239</v>
      </c>
      <c r="G59" s="85">
        <f t="shared" si="3"/>
        <v>217.18146718146716</v>
      </c>
      <c r="H59" s="11">
        <v>10</v>
      </c>
      <c r="J59" s="25" t="s">
        <v>292</v>
      </c>
      <c r="K59" s="25">
        <v>24</v>
      </c>
      <c r="L59" s="25">
        <v>50</v>
      </c>
      <c r="M59" s="25" t="s">
        <v>45</v>
      </c>
    </row>
    <row r="60" spans="1:13" x14ac:dyDescent="0.25">
      <c r="A60" s="11">
        <v>88</v>
      </c>
      <c r="B60" s="82" t="s">
        <v>71</v>
      </c>
      <c r="C60" s="25">
        <v>30</v>
      </c>
      <c r="D60" s="83"/>
      <c r="E60" s="84">
        <f t="shared" si="2"/>
        <v>0</v>
      </c>
      <c r="F60" s="40">
        <v>92.592592592592595</v>
      </c>
      <c r="G60" s="85">
        <f t="shared" si="3"/>
        <v>0</v>
      </c>
      <c r="H60" s="11">
        <v>0</v>
      </c>
      <c r="J60" s="25" t="s">
        <v>294</v>
      </c>
      <c r="K60" s="25">
        <v>7</v>
      </c>
      <c r="L60" s="25">
        <v>38</v>
      </c>
      <c r="M60" s="25" t="s">
        <v>71</v>
      </c>
    </row>
    <row r="61" spans="1:13" x14ac:dyDescent="0.25">
      <c r="A61" s="11">
        <v>32</v>
      </c>
      <c r="B61" s="82" t="s">
        <v>94</v>
      </c>
      <c r="C61" s="25">
        <v>35</v>
      </c>
      <c r="D61" s="83">
        <v>6</v>
      </c>
      <c r="E61" s="84">
        <f t="shared" si="2"/>
        <v>0.17142857142857143</v>
      </c>
      <c r="F61" s="40">
        <v>92.592592592592595</v>
      </c>
      <c r="G61" s="85">
        <f t="shared" si="3"/>
        <v>555.55555555555554</v>
      </c>
      <c r="H61" s="11">
        <v>38</v>
      </c>
      <c r="J61" s="25" t="s">
        <v>295</v>
      </c>
      <c r="K61" s="25">
        <v>64</v>
      </c>
      <c r="L61" s="25">
        <v>125</v>
      </c>
      <c r="M61" s="25" t="s">
        <v>94</v>
      </c>
    </row>
    <row r="62" spans="1:13" x14ac:dyDescent="0.25">
      <c r="A62" s="11">
        <v>51</v>
      </c>
      <c r="B62" s="82" t="s">
        <v>66</v>
      </c>
      <c r="C62" s="25">
        <v>50</v>
      </c>
      <c r="D62" s="83">
        <v>3</v>
      </c>
      <c r="E62" s="84">
        <f t="shared" si="2"/>
        <v>0.06</v>
      </c>
      <c r="F62" s="40">
        <v>92.592592592592595</v>
      </c>
      <c r="G62" s="85">
        <f t="shared" si="3"/>
        <v>277.77777777777777</v>
      </c>
      <c r="H62" s="11">
        <v>10</v>
      </c>
      <c r="J62" s="25" t="s">
        <v>296</v>
      </c>
      <c r="K62" s="25">
        <v>8</v>
      </c>
      <c r="L62" s="25">
        <v>53</v>
      </c>
      <c r="M62" s="25" t="s">
        <v>66</v>
      </c>
    </row>
    <row r="63" spans="1:13" x14ac:dyDescent="0.25">
      <c r="A63" s="11">
        <v>89</v>
      </c>
      <c r="B63" s="82" t="s">
        <v>93</v>
      </c>
      <c r="C63" s="25">
        <v>38</v>
      </c>
      <c r="D63" s="83"/>
      <c r="E63" s="84">
        <f t="shared" si="2"/>
        <v>0</v>
      </c>
      <c r="F63" s="40">
        <v>92.592592592592595</v>
      </c>
      <c r="G63" s="85">
        <f t="shared" si="3"/>
        <v>0</v>
      </c>
      <c r="H63" s="11">
        <v>0</v>
      </c>
      <c r="J63" s="25" t="s">
        <v>297</v>
      </c>
      <c r="K63" s="25">
        <v>15</v>
      </c>
      <c r="L63" s="25">
        <v>37</v>
      </c>
      <c r="M63" s="25" t="s">
        <v>93</v>
      </c>
    </row>
    <row r="64" spans="1:13" x14ac:dyDescent="0.25">
      <c r="A64" s="11">
        <v>90</v>
      </c>
      <c r="B64" s="82" t="s">
        <v>14</v>
      </c>
      <c r="C64" s="25">
        <v>125</v>
      </c>
      <c r="D64" s="83"/>
      <c r="E64" s="84">
        <f t="shared" si="2"/>
        <v>0</v>
      </c>
      <c r="F64" s="40">
        <v>51.679586563307488</v>
      </c>
      <c r="G64" s="85">
        <f t="shared" si="3"/>
        <v>0</v>
      </c>
      <c r="H64" s="11">
        <v>0</v>
      </c>
      <c r="J64" s="25" t="s">
        <v>299</v>
      </c>
      <c r="K64" s="25">
        <v>7</v>
      </c>
      <c r="L64" s="25">
        <v>41</v>
      </c>
      <c r="M64" s="25" t="s">
        <v>14</v>
      </c>
    </row>
    <row r="65" spans="1:13" x14ac:dyDescent="0.25">
      <c r="A65" s="11">
        <v>25</v>
      </c>
      <c r="B65" s="82" t="s">
        <v>9</v>
      </c>
      <c r="C65" s="25">
        <v>53</v>
      </c>
      <c r="D65" s="83">
        <v>7</v>
      </c>
      <c r="E65" s="84">
        <f t="shared" si="2"/>
        <v>0.13207547169811321</v>
      </c>
      <c r="F65" s="40">
        <v>92.592592592592595</v>
      </c>
      <c r="G65" s="85">
        <f t="shared" si="3"/>
        <v>648.14814814814815</v>
      </c>
      <c r="H65" s="11">
        <v>52</v>
      </c>
      <c r="J65" s="25" t="s">
        <v>72</v>
      </c>
      <c r="K65" s="25">
        <v>1</v>
      </c>
      <c r="L65" s="25">
        <v>209</v>
      </c>
      <c r="M65" s="25" t="s">
        <v>9</v>
      </c>
    </row>
    <row r="66" spans="1:13" x14ac:dyDescent="0.25">
      <c r="A66" s="11">
        <v>60</v>
      </c>
      <c r="B66" s="82" t="s">
        <v>33</v>
      </c>
      <c r="C66" s="25">
        <v>37</v>
      </c>
      <c r="D66" s="83">
        <v>2</v>
      </c>
      <c r="E66" s="84">
        <f t="shared" si="2"/>
        <v>5.4054054054054057E-2</v>
      </c>
      <c r="F66" s="40">
        <v>92.592592592592595</v>
      </c>
      <c r="G66" s="85">
        <f t="shared" si="3"/>
        <v>185.18518518518519</v>
      </c>
      <c r="H66" s="11">
        <v>10</v>
      </c>
      <c r="J66" s="25" t="s">
        <v>63</v>
      </c>
      <c r="K66" s="25">
        <v>23</v>
      </c>
      <c r="L66" s="25">
        <v>30</v>
      </c>
      <c r="M66" s="25" t="s">
        <v>33</v>
      </c>
    </row>
    <row r="67" spans="1:13" x14ac:dyDescent="0.25">
      <c r="A67" s="11">
        <v>66</v>
      </c>
      <c r="B67" s="82" t="s">
        <v>150</v>
      </c>
      <c r="C67" s="25">
        <v>41</v>
      </c>
      <c r="D67" s="83">
        <v>1</v>
      </c>
      <c r="E67" s="84">
        <f t="shared" si="2"/>
        <v>2.4390243902439025E-2</v>
      </c>
      <c r="F67" s="40">
        <v>92.592592592592595</v>
      </c>
      <c r="G67" s="85">
        <f t="shared" si="3"/>
        <v>92.592592592592595</v>
      </c>
      <c r="H67" s="11">
        <v>10</v>
      </c>
      <c r="J67" s="25" t="s">
        <v>301</v>
      </c>
      <c r="K67" s="25">
        <v>3</v>
      </c>
      <c r="L67" s="25">
        <v>40</v>
      </c>
      <c r="M67" s="25" t="s">
        <v>150</v>
      </c>
    </row>
    <row r="68" spans="1:13" x14ac:dyDescent="0.25">
      <c r="A68" s="11">
        <v>11</v>
      </c>
      <c r="B68" s="82" t="s">
        <v>16</v>
      </c>
      <c r="C68" s="25">
        <v>209</v>
      </c>
      <c r="D68" s="83">
        <v>27</v>
      </c>
      <c r="E68" s="84">
        <f t="shared" si="2"/>
        <v>0.12918660287081341</v>
      </c>
      <c r="F68" s="40">
        <v>47.2</v>
      </c>
      <c r="G68" s="85">
        <f t="shared" si="3"/>
        <v>1274.4000000000001</v>
      </c>
      <c r="H68" s="11">
        <v>80</v>
      </c>
      <c r="J68" s="25" t="s">
        <v>32</v>
      </c>
      <c r="K68" s="25">
        <v>7</v>
      </c>
      <c r="L68" s="25">
        <v>156</v>
      </c>
      <c r="M68" s="25" t="s">
        <v>16</v>
      </c>
    </row>
    <row r="69" spans="1:13" x14ac:dyDescent="0.25">
      <c r="A69" s="11">
        <v>91</v>
      </c>
      <c r="B69" s="82" t="s">
        <v>96</v>
      </c>
      <c r="C69" s="25">
        <v>30</v>
      </c>
      <c r="D69" s="83"/>
      <c r="E69" s="84">
        <f t="shared" si="2"/>
        <v>0</v>
      </c>
      <c r="F69" s="40">
        <v>92.592592592592595</v>
      </c>
      <c r="G69" s="85">
        <f t="shared" si="3"/>
        <v>0</v>
      </c>
      <c r="H69" s="11">
        <v>0</v>
      </c>
      <c r="M69" s="25" t="s">
        <v>96</v>
      </c>
    </row>
    <row r="70" spans="1:13" x14ac:dyDescent="0.25">
      <c r="A70" s="11">
        <v>92</v>
      </c>
      <c r="B70" s="82" t="s">
        <v>73</v>
      </c>
      <c r="C70" s="25">
        <v>40</v>
      </c>
      <c r="D70" s="83"/>
      <c r="E70" s="84">
        <f t="shared" si="2"/>
        <v>0</v>
      </c>
      <c r="F70" s="40">
        <v>92.592592592592595</v>
      </c>
      <c r="G70" s="85">
        <f t="shared" si="3"/>
        <v>0</v>
      </c>
      <c r="H70" s="11">
        <v>0</v>
      </c>
      <c r="M70" s="25" t="s">
        <v>73</v>
      </c>
    </row>
    <row r="71" spans="1:13" x14ac:dyDescent="0.25">
      <c r="A71" s="11">
        <v>37</v>
      </c>
      <c r="B71" s="82" t="s">
        <v>46</v>
      </c>
      <c r="C71" s="25">
        <v>156</v>
      </c>
      <c r="D71" s="83">
        <v>11</v>
      </c>
      <c r="E71" s="84">
        <f t="shared" si="2"/>
        <v>7.0512820512820512E-2</v>
      </c>
      <c r="F71" s="40">
        <v>48.379293662312527</v>
      </c>
      <c r="G71" s="85">
        <f t="shared" si="3"/>
        <v>532.17223028543776</v>
      </c>
      <c r="H71" s="11">
        <v>28</v>
      </c>
      <c r="M71" s="25" t="s">
        <v>46</v>
      </c>
    </row>
    <row r="72" spans="1:13" x14ac:dyDescent="0.25">
      <c r="A72" s="11">
        <v>39</v>
      </c>
      <c r="B72" s="82" t="s">
        <v>24</v>
      </c>
      <c r="C72" s="25">
        <v>185</v>
      </c>
      <c r="D72" s="83">
        <v>11</v>
      </c>
      <c r="E72" s="84">
        <f t="shared" si="2"/>
        <v>5.9459459459459463E-2</v>
      </c>
      <c r="F72" s="40">
        <v>47.7</v>
      </c>
      <c r="G72" s="85">
        <f t="shared" si="3"/>
        <v>524.70000000000005</v>
      </c>
      <c r="H72" s="11">
        <v>24</v>
      </c>
      <c r="M72" s="25" t="s">
        <v>24</v>
      </c>
    </row>
    <row r="73" spans="1:13" x14ac:dyDescent="0.25">
      <c r="A73" s="11">
        <v>31</v>
      </c>
      <c r="B73" s="82" t="s">
        <v>149</v>
      </c>
      <c r="C73" s="25">
        <v>577</v>
      </c>
      <c r="D73" s="83">
        <v>18</v>
      </c>
      <c r="E73" s="84">
        <f t="shared" ref="E73:E104" si="4">+D73/C73</f>
        <v>3.1195840554592721E-2</v>
      </c>
      <c r="F73" s="40">
        <v>31.25</v>
      </c>
      <c r="G73" s="85">
        <f t="shared" ref="G73:G104" si="5">+F73*D73</f>
        <v>562.5</v>
      </c>
      <c r="H73" s="11">
        <v>40</v>
      </c>
      <c r="M73" s="25" t="s">
        <v>149</v>
      </c>
    </row>
    <row r="74" spans="1:13" x14ac:dyDescent="0.25">
      <c r="A74" s="11">
        <v>9</v>
      </c>
      <c r="B74" s="82" t="s">
        <v>13</v>
      </c>
      <c r="C74" s="25">
        <v>468</v>
      </c>
      <c r="D74" s="83">
        <v>40</v>
      </c>
      <c r="E74" s="84">
        <f t="shared" si="4"/>
        <v>8.5470085470085472E-2</v>
      </c>
      <c r="F74" s="40">
        <v>35.294117647058826</v>
      </c>
      <c r="G74" s="85">
        <f t="shared" si="5"/>
        <v>1411.7647058823532</v>
      </c>
      <c r="H74" s="11">
        <v>84</v>
      </c>
      <c r="M74" s="25" t="s">
        <v>13</v>
      </c>
    </row>
    <row r="75" spans="1:13" x14ac:dyDescent="0.25">
      <c r="A75" s="11">
        <v>6</v>
      </c>
      <c r="B75" s="82" t="s">
        <v>84</v>
      </c>
      <c r="C75" s="25">
        <v>60</v>
      </c>
      <c r="D75" s="83">
        <v>24</v>
      </c>
      <c r="E75" s="84">
        <f t="shared" si="4"/>
        <v>0.4</v>
      </c>
      <c r="F75" s="40">
        <v>80.818965517241381</v>
      </c>
      <c r="G75" s="85">
        <f t="shared" si="5"/>
        <v>1939.655172413793</v>
      </c>
      <c r="H75" s="11">
        <v>90</v>
      </c>
      <c r="M75" s="25" t="s">
        <v>84</v>
      </c>
    </row>
    <row r="76" spans="1:13" x14ac:dyDescent="0.25">
      <c r="A76" s="11">
        <v>93</v>
      </c>
      <c r="B76" s="82" t="s">
        <v>59</v>
      </c>
      <c r="C76" s="25">
        <v>36</v>
      </c>
      <c r="D76" s="83"/>
      <c r="E76" s="84">
        <f t="shared" si="4"/>
        <v>0</v>
      </c>
      <c r="F76" s="40">
        <v>92.592592592592595</v>
      </c>
      <c r="G76" s="85">
        <f t="shared" si="5"/>
        <v>0</v>
      </c>
      <c r="H76" s="11">
        <v>0</v>
      </c>
      <c r="M76" s="25" t="s">
        <v>59</v>
      </c>
    </row>
    <row r="77" spans="1:13" x14ac:dyDescent="0.25">
      <c r="A77" s="11">
        <v>42</v>
      </c>
      <c r="B77" s="82" t="s">
        <v>51</v>
      </c>
      <c r="C77" s="25">
        <v>117</v>
      </c>
      <c r="D77" s="83">
        <v>7</v>
      </c>
      <c r="E77" s="84">
        <f t="shared" si="4"/>
        <v>5.9829059829059832E-2</v>
      </c>
      <c r="F77" s="40">
        <v>53.638476667262651</v>
      </c>
      <c r="G77" s="85">
        <f t="shared" si="5"/>
        <v>375.46933667083857</v>
      </c>
      <c r="H77" s="11">
        <v>18</v>
      </c>
      <c r="M77" s="25" t="s">
        <v>51</v>
      </c>
    </row>
    <row r="78" spans="1:13" x14ac:dyDescent="0.25">
      <c r="A78" s="11">
        <v>4</v>
      </c>
      <c r="B78" s="82" t="s">
        <v>20</v>
      </c>
      <c r="C78" s="25">
        <v>448</v>
      </c>
      <c r="D78" s="83">
        <v>64</v>
      </c>
      <c r="E78" s="84">
        <f t="shared" si="4"/>
        <v>0.14285714285714285</v>
      </c>
      <c r="F78" s="40">
        <v>36.144578313253014</v>
      </c>
      <c r="G78" s="85">
        <f t="shared" si="5"/>
        <v>2313.2530120481929</v>
      </c>
      <c r="H78" s="11">
        <v>94</v>
      </c>
      <c r="M78" s="25" t="s">
        <v>20</v>
      </c>
    </row>
    <row r="79" spans="1:13" x14ac:dyDescent="0.25">
      <c r="A79" s="11">
        <v>29</v>
      </c>
      <c r="B79" s="82" t="s">
        <v>55</v>
      </c>
      <c r="C79" s="89">
        <v>70</v>
      </c>
      <c r="D79" s="83">
        <v>8</v>
      </c>
      <c r="E79" s="84">
        <f t="shared" si="4"/>
        <v>0.11428571428571428</v>
      </c>
      <c r="F79" s="40">
        <v>72.39382239382239</v>
      </c>
      <c r="G79" s="85">
        <f t="shared" si="5"/>
        <v>579.15057915057912</v>
      </c>
      <c r="H79" s="11">
        <v>44</v>
      </c>
      <c r="M79" s="25" t="s">
        <v>55</v>
      </c>
    </row>
    <row r="80" spans="1:13" x14ac:dyDescent="0.25">
      <c r="A80" s="11">
        <v>40</v>
      </c>
      <c r="B80" s="82" t="s">
        <v>69</v>
      </c>
      <c r="C80" s="25">
        <v>491</v>
      </c>
      <c r="D80" s="83">
        <v>15</v>
      </c>
      <c r="E80" s="84">
        <f t="shared" si="4"/>
        <v>3.0549898167006109E-2</v>
      </c>
      <c r="F80" s="40">
        <v>34.090909090909093</v>
      </c>
      <c r="G80" s="85">
        <f t="shared" si="5"/>
        <v>511.36363636363637</v>
      </c>
      <c r="H80" s="11">
        <v>22</v>
      </c>
      <c r="M80" s="25" t="s">
        <v>69</v>
      </c>
    </row>
    <row r="81" spans="1:13" x14ac:dyDescent="0.25">
      <c r="A81" s="11">
        <v>94</v>
      </c>
      <c r="B81" s="82" t="s">
        <v>155</v>
      </c>
      <c r="C81" s="25">
        <v>38</v>
      </c>
      <c r="D81" s="83"/>
      <c r="E81" s="84">
        <f t="shared" si="4"/>
        <v>0</v>
      </c>
      <c r="F81" s="40">
        <v>92.592592592592595</v>
      </c>
      <c r="G81" s="85">
        <f t="shared" si="5"/>
        <v>0</v>
      </c>
      <c r="H81" s="11">
        <v>0</v>
      </c>
      <c r="M81" s="25" t="s">
        <v>155</v>
      </c>
    </row>
    <row r="82" spans="1:13" x14ac:dyDescent="0.25">
      <c r="A82" s="11">
        <v>95</v>
      </c>
      <c r="B82" s="82" t="s">
        <v>156</v>
      </c>
      <c r="C82" s="25">
        <v>20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M82" s="25" t="s">
        <v>156</v>
      </c>
    </row>
    <row r="83" spans="1:13" x14ac:dyDescent="0.25">
      <c r="A83" s="11">
        <v>48</v>
      </c>
      <c r="B83" s="82" t="s">
        <v>74</v>
      </c>
      <c r="C83" s="25">
        <v>173</v>
      </c>
      <c r="D83" s="83">
        <v>7</v>
      </c>
      <c r="E83" s="84">
        <f t="shared" si="4"/>
        <v>4.046242774566474E-2</v>
      </c>
      <c r="F83" s="40">
        <v>47.892720306513411</v>
      </c>
      <c r="G83" s="85">
        <f t="shared" si="5"/>
        <v>335.24904214559388</v>
      </c>
      <c r="H83" s="11">
        <v>10</v>
      </c>
      <c r="M83" s="25" t="s">
        <v>74</v>
      </c>
    </row>
    <row r="84" spans="1:13" x14ac:dyDescent="0.25">
      <c r="A84" s="11">
        <v>71</v>
      </c>
      <c r="B84" s="82" t="s">
        <v>72</v>
      </c>
      <c r="C84" s="89">
        <v>70</v>
      </c>
      <c r="D84" s="83">
        <v>1</v>
      </c>
      <c r="E84" s="84">
        <f t="shared" si="4"/>
        <v>1.4285714285714285E-2</v>
      </c>
      <c r="F84" s="40">
        <v>72.39382239382239</v>
      </c>
      <c r="G84" s="85">
        <f t="shared" si="5"/>
        <v>72.39382239382239</v>
      </c>
      <c r="H84" s="11">
        <v>10</v>
      </c>
      <c r="M84" s="25" t="s">
        <v>72</v>
      </c>
    </row>
    <row r="85" spans="1:13" x14ac:dyDescent="0.25">
      <c r="A85" s="11">
        <v>15</v>
      </c>
      <c r="B85" s="82" t="s">
        <v>63</v>
      </c>
      <c r="C85" s="25">
        <v>263</v>
      </c>
      <c r="D85" s="83">
        <v>23</v>
      </c>
      <c r="E85" s="84">
        <f t="shared" si="4"/>
        <v>8.7452471482889732E-2</v>
      </c>
      <c r="F85" s="40">
        <v>45.5</v>
      </c>
      <c r="G85" s="85">
        <f t="shared" si="5"/>
        <v>1046.5</v>
      </c>
      <c r="H85" s="11">
        <v>72</v>
      </c>
      <c r="M85" s="25" t="s">
        <v>63</v>
      </c>
    </row>
    <row r="86" spans="1:13" x14ac:dyDescent="0.25">
      <c r="A86" s="11">
        <v>62</v>
      </c>
      <c r="B86" s="82" t="s">
        <v>53</v>
      </c>
      <c r="C86" s="25">
        <v>134</v>
      </c>
      <c r="D86" s="83">
        <v>3</v>
      </c>
      <c r="E86" s="84">
        <f t="shared" si="4"/>
        <v>2.2388059701492536E-2</v>
      </c>
      <c r="F86" s="40">
        <v>50.881953867028493</v>
      </c>
      <c r="G86" s="85">
        <f t="shared" si="5"/>
        <v>152.64586160108547</v>
      </c>
      <c r="H86" s="11">
        <v>10</v>
      </c>
      <c r="M86" s="25" t="s">
        <v>53</v>
      </c>
    </row>
    <row r="87" spans="1:13" x14ac:dyDescent="0.25">
      <c r="A87" s="11">
        <v>47</v>
      </c>
      <c r="B87" s="82" t="s">
        <v>32</v>
      </c>
      <c r="C87" s="25">
        <v>145</v>
      </c>
      <c r="D87" s="83">
        <v>7</v>
      </c>
      <c r="E87" s="84">
        <f t="shared" si="4"/>
        <v>4.8275862068965517E-2</v>
      </c>
      <c r="F87" s="40">
        <v>49.4</v>
      </c>
      <c r="G87" s="85">
        <f t="shared" si="5"/>
        <v>345.8</v>
      </c>
      <c r="H87" s="11">
        <v>10</v>
      </c>
      <c r="M87" s="25" t="s">
        <v>32</v>
      </c>
    </row>
    <row r="88" spans="1:13" x14ac:dyDescent="0.25">
      <c r="A88" s="11">
        <v>96</v>
      </c>
      <c r="B88" s="82" t="s">
        <v>35</v>
      </c>
      <c r="C88" s="25">
        <v>60</v>
      </c>
      <c r="D88" s="83"/>
      <c r="E88" s="84">
        <f t="shared" si="4"/>
        <v>0</v>
      </c>
      <c r="F88" s="40">
        <v>80.818965517241381</v>
      </c>
      <c r="G88" s="85">
        <f t="shared" si="5"/>
        <v>0</v>
      </c>
      <c r="H88" s="11">
        <v>0</v>
      </c>
      <c r="M88" s="25" t="s">
        <v>35</v>
      </c>
    </row>
    <row r="89" spans="1:13" x14ac:dyDescent="0.25">
      <c r="A89" s="11">
        <v>61</v>
      </c>
      <c r="B89" s="82" t="s">
        <v>85</v>
      </c>
      <c r="C89" s="25">
        <v>32</v>
      </c>
      <c r="D89" s="83">
        <v>2</v>
      </c>
      <c r="E89" s="84">
        <f t="shared" si="4"/>
        <v>6.25E-2</v>
      </c>
      <c r="F89" s="40">
        <v>92.592592592592595</v>
      </c>
      <c r="G89" s="85">
        <f t="shared" si="5"/>
        <v>185.18518518518519</v>
      </c>
      <c r="H89" s="11">
        <v>10</v>
      </c>
      <c r="J89" s="25" t="s">
        <v>328</v>
      </c>
      <c r="K89" s="25">
        <v>2</v>
      </c>
      <c r="L89" s="25">
        <v>185</v>
      </c>
      <c r="M89" s="25" t="s">
        <v>85</v>
      </c>
    </row>
    <row r="90" spans="1:13" x14ac:dyDescent="0.25">
      <c r="A90" s="11">
        <v>97</v>
      </c>
      <c r="B90" s="82" t="s">
        <v>48</v>
      </c>
      <c r="C90" s="25">
        <v>75</v>
      </c>
      <c r="D90" s="83"/>
      <c r="E90" s="84">
        <f t="shared" si="4"/>
        <v>0</v>
      </c>
      <c r="F90" s="40">
        <v>69.044879171461446</v>
      </c>
      <c r="G90" s="85">
        <f t="shared" si="5"/>
        <v>0</v>
      </c>
      <c r="H90" s="11">
        <v>0</v>
      </c>
      <c r="J90" s="25" t="s">
        <v>302</v>
      </c>
      <c r="K90" s="25">
        <v>1</v>
      </c>
      <c r="L90" s="25">
        <v>577</v>
      </c>
      <c r="M90" s="25" t="s">
        <v>48</v>
      </c>
    </row>
    <row r="91" spans="1:13" x14ac:dyDescent="0.25">
      <c r="A91" s="11">
        <v>67</v>
      </c>
      <c r="B91" s="82" t="s">
        <v>80</v>
      </c>
      <c r="C91" s="25">
        <v>20</v>
      </c>
      <c r="D91" s="83">
        <v>1</v>
      </c>
      <c r="E91" s="84">
        <f t="shared" si="4"/>
        <v>0.05</v>
      </c>
      <c r="F91" s="40">
        <v>92.592592592592595</v>
      </c>
      <c r="G91" s="85">
        <f t="shared" si="5"/>
        <v>92.592592592592595</v>
      </c>
      <c r="H91" s="11">
        <v>10</v>
      </c>
      <c r="J91" s="25" t="s">
        <v>329</v>
      </c>
      <c r="K91" s="25">
        <v>7</v>
      </c>
      <c r="L91" s="25">
        <v>468</v>
      </c>
      <c r="M91" s="25" t="s">
        <v>80</v>
      </c>
    </row>
    <row r="92" spans="1:13" x14ac:dyDescent="0.25">
      <c r="A92" s="11">
        <v>98</v>
      </c>
      <c r="B92" s="82" t="s">
        <v>49</v>
      </c>
      <c r="C92" s="25">
        <v>238</v>
      </c>
      <c r="D92" s="83"/>
      <c r="E92" s="84">
        <f t="shared" si="4"/>
        <v>0</v>
      </c>
      <c r="F92" s="40">
        <v>46.4</v>
      </c>
      <c r="G92" s="85">
        <f t="shared" si="5"/>
        <v>0</v>
      </c>
      <c r="H92" s="11">
        <v>0</v>
      </c>
      <c r="J92" s="25" t="s">
        <v>304</v>
      </c>
      <c r="K92" s="25">
        <v>40</v>
      </c>
      <c r="L92" s="25">
        <v>60</v>
      </c>
      <c r="M92" s="25" t="s">
        <v>49</v>
      </c>
    </row>
    <row r="93" spans="1:13" x14ac:dyDescent="0.25">
      <c r="A93" s="11">
        <v>30</v>
      </c>
      <c r="B93" s="82" t="s">
        <v>136</v>
      </c>
      <c r="C93" s="25">
        <v>60</v>
      </c>
      <c r="D93" s="83">
        <v>7</v>
      </c>
      <c r="E93" s="84">
        <f t="shared" si="4"/>
        <v>0.11666666666666667</v>
      </c>
      <c r="F93" s="40">
        <v>80.818965517241381</v>
      </c>
      <c r="G93" s="85">
        <f t="shared" si="5"/>
        <v>565.73275862068965</v>
      </c>
      <c r="H93" s="11">
        <v>42</v>
      </c>
      <c r="J93" s="25" t="s">
        <v>330</v>
      </c>
      <c r="K93" s="25">
        <v>1</v>
      </c>
      <c r="L93" s="25">
        <v>36</v>
      </c>
      <c r="M93" s="25" t="s">
        <v>136</v>
      </c>
    </row>
    <row r="94" spans="1:13" x14ac:dyDescent="0.25">
      <c r="A94" s="11">
        <v>53</v>
      </c>
      <c r="B94" s="82" t="s">
        <v>43</v>
      </c>
      <c r="C94" s="25">
        <v>1901</v>
      </c>
      <c r="D94" s="83">
        <v>40</v>
      </c>
      <c r="E94" s="84">
        <f t="shared" si="4"/>
        <v>2.1041557075223566E-2</v>
      </c>
      <c r="F94" s="40">
        <v>6.74707935679288</v>
      </c>
      <c r="G94" s="85">
        <f t="shared" si="5"/>
        <v>269.88317427171518</v>
      </c>
      <c r="H94" s="11">
        <v>10</v>
      </c>
      <c r="J94" s="25" t="s">
        <v>123</v>
      </c>
      <c r="K94" s="25">
        <v>14</v>
      </c>
      <c r="L94" s="25">
        <v>117</v>
      </c>
      <c r="M94" s="25" t="s">
        <v>43</v>
      </c>
    </row>
    <row r="95" spans="1:13" x14ac:dyDescent="0.25">
      <c r="A95" s="11">
        <v>23</v>
      </c>
      <c r="B95" s="82" t="s">
        <v>78</v>
      </c>
      <c r="C95" s="25">
        <v>171</v>
      </c>
      <c r="D95" s="83">
        <v>14</v>
      </c>
      <c r="E95" s="84">
        <f t="shared" si="4"/>
        <v>8.1871345029239762E-2</v>
      </c>
      <c r="F95" s="40">
        <v>47.892720306513411</v>
      </c>
      <c r="G95" s="85">
        <f t="shared" si="5"/>
        <v>670.49808429118775</v>
      </c>
      <c r="H95" s="11">
        <v>56</v>
      </c>
      <c r="J95" s="25" t="s">
        <v>306</v>
      </c>
      <c r="K95" s="25">
        <v>18</v>
      </c>
      <c r="L95" s="25">
        <v>448</v>
      </c>
      <c r="M95" s="25" t="s">
        <v>78</v>
      </c>
    </row>
    <row r="96" spans="1:13" x14ac:dyDescent="0.25">
      <c r="A96" s="11">
        <v>41</v>
      </c>
      <c r="B96" s="82" t="s">
        <v>70</v>
      </c>
      <c r="C96" s="25">
        <v>740</v>
      </c>
      <c r="D96" s="83">
        <v>18</v>
      </c>
      <c r="E96" s="84">
        <f t="shared" si="4"/>
        <v>2.4324324324324326E-2</v>
      </c>
      <c r="F96" s="40">
        <v>26.548672566371682</v>
      </c>
      <c r="G96" s="85">
        <f t="shared" si="5"/>
        <v>477.87610619469029</v>
      </c>
      <c r="H96" s="11">
        <v>20</v>
      </c>
      <c r="J96" s="25" t="s">
        <v>331</v>
      </c>
      <c r="L96" s="25">
        <v>70</v>
      </c>
      <c r="M96" s="25" t="s">
        <v>70</v>
      </c>
    </row>
    <row r="97" spans="1:13" x14ac:dyDescent="0.25">
      <c r="A97" s="11">
        <v>33</v>
      </c>
      <c r="B97" s="82" t="s">
        <v>36</v>
      </c>
      <c r="C97" s="25">
        <v>92</v>
      </c>
      <c r="D97" s="83">
        <v>9</v>
      </c>
      <c r="E97" s="84">
        <f t="shared" si="4"/>
        <v>9.7826086956521743E-2</v>
      </c>
      <c r="F97" s="40">
        <v>61.374795417348608</v>
      </c>
      <c r="G97" s="85">
        <f t="shared" si="5"/>
        <v>552.37315875613751</v>
      </c>
      <c r="H97" s="11">
        <v>36</v>
      </c>
      <c r="J97" s="25" t="s">
        <v>307</v>
      </c>
      <c r="K97" s="25">
        <v>9</v>
      </c>
      <c r="L97" s="25">
        <v>491</v>
      </c>
      <c r="M97" s="25" t="s">
        <v>36</v>
      </c>
    </row>
    <row r="98" spans="1:13" x14ac:dyDescent="0.25">
      <c r="A98" s="11">
        <v>99</v>
      </c>
      <c r="B98" s="82" t="s">
        <v>86</v>
      </c>
      <c r="C98" s="25">
        <v>145</v>
      </c>
      <c r="D98" s="83"/>
      <c r="E98" s="84">
        <f t="shared" si="4"/>
        <v>0</v>
      </c>
      <c r="F98" s="40">
        <v>49.4</v>
      </c>
      <c r="G98" s="85">
        <f t="shared" si="5"/>
        <v>0</v>
      </c>
      <c r="H98" s="11">
        <v>0</v>
      </c>
      <c r="J98" s="25" t="s">
        <v>308</v>
      </c>
      <c r="K98" s="25">
        <v>27</v>
      </c>
      <c r="L98" s="25">
        <v>38</v>
      </c>
      <c r="M98" s="25" t="s">
        <v>86</v>
      </c>
    </row>
    <row r="99" spans="1:13" x14ac:dyDescent="0.25">
      <c r="A99" s="11">
        <v>12</v>
      </c>
      <c r="B99" s="82" t="s">
        <v>137</v>
      </c>
      <c r="C99" s="25">
        <v>245</v>
      </c>
      <c r="D99" s="83">
        <v>27</v>
      </c>
      <c r="E99" s="84">
        <f t="shared" si="4"/>
        <v>0.11020408163265306</v>
      </c>
      <c r="F99" s="40">
        <v>46.2</v>
      </c>
      <c r="G99" s="85">
        <f t="shared" si="5"/>
        <v>1247.4000000000001</v>
      </c>
      <c r="H99" s="11">
        <v>78</v>
      </c>
      <c r="J99" s="25" t="s">
        <v>39</v>
      </c>
      <c r="K99" s="25">
        <v>1</v>
      </c>
      <c r="L99" s="25">
        <v>20</v>
      </c>
      <c r="M99" s="25" t="s">
        <v>137</v>
      </c>
    </row>
    <row r="100" spans="1:13" x14ac:dyDescent="0.25">
      <c r="A100" s="11">
        <v>72</v>
      </c>
      <c r="B100" s="82" t="s">
        <v>39</v>
      </c>
      <c r="C100" s="25">
        <v>163</v>
      </c>
      <c r="D100" s="83">
        <v>1</v>
      </c>
      <c r="E100" s="84">
        <f t="shared" si="4"/>
        <v>6.1349693251533744E-3</v>
      </c>
      <c r="F100" s="40">
        <v>48.138639281129656</v>
      </c>
      <c r="G100" s="85">
        <f t="shared" si="5"/>
        <v>48.138639281129656</v>
      </c>
      <c r="H100" s="11">
        <v>10</v>
      </c>
      <c r="J100" s="25" t="s">
        <v>65</v>
      </c>
      <c r="K100" s="25">
        <v>1</v>
      </c>
      <c r="L100" s="25">
        <v>173</v>
      </c>
      <c r="M100" s="25" t="s">
        <v>39</v>
      </c>
    </row>
    <row r="101" spans="1:13" x14ac:dyDescent="0.25">
      <c r="A101" s="11">
        <v>100</v>
      </c>
      <c r="B101" s="82" t="s">
        <v>68</v>
      </c>
      <c r="C101" s="25">
        <v>0</v>
      </c>
      <c r="D101" s="83"/>
      <c r="E101" s="84" t="e">
        <f t="shared" si="4"/>
        <v>#DIV/0!</v>
      </c>
      <c r="F101" s="40">
        <v>92.592592592592595</v>
      </c>
      <c r="G101" s="85">
        <f t="shared" si="5"/>
        <v>0</v>
      </c>
      <c r="H101" s="11">
        <v>0</v>
      </c>
      <c r="J101" s="25" t="s">
        <v>332</v>
      </c>
      <c r="K101" s="25">
        <v>4</v>
      </c>
      <c r="L101" s="25">
        <v>70</v>
      </c>
      <c r="M101" s="25" t="s">
        <v>68</v>
      </c>
    </row>
    <row r="102" spans="1:13" x14ac:dyDescent="0.25">
      <c r="A102" s="11">
        <v>73</v>
      </c>
      <c r="B102" s="82" t="s">
        <v>65</v>
      </c>
      <c r="C102" s="25">
        <v>225</v>
      </c>
      <c r="D102" s="83">
        <v>1</v>
      </c>
      <c r="E102" s="84">
        <f t="shared" si="4"/>
        <v>4.4444444444444444E-3</v>
      </c>
      <c r="F102" s="40">
        <v>46.7</v>
      </c>
      <c r="G102" s="85">
        <f t="shared" si="5"/>
        <v>46.7</v>
      </c>
      <c r="H102" s="11">
        <v>10</v>
      </c>
      <c r="J102" s="25" t="s">
        <v>309</v>
      </c>
      <c r="K102" s="25">
        <v>1</v>
      </c>
      <c r="L102" s="25">
        <v>263</v>
      </c>
      <c r="M102" s="25" t="s">
        <v>65</v>
      </c>
    </row>
    <row r="103" spans="1:13" x14ac:dyDescent="0.25">
      <c r="A103" s="11">
        <v>52</v>
      </c>
      <c r="B103" s="82" t="s">
        <v>21</v>
      </c>
      <c r="C103" s="25">
        <v>77</v>
      </c>
      <c r="D103" s="83">
        <v>4</v>
      </c>
      <c r="E103" s="84">
        <f t="shared" si="4"/>
        <v>5.1948051948051951E-2</v>
      </c>
      <c r="F103" s="40">
        <v>69.044879171461446</v>
      </c>
      <c r="G103" s="85">
        <f t="shared" si="5"/>
        <v>276.17951668584578</v>
      </c>
      <c r="H103" s="11">
        <v>10</v>
      </c>
      <c r="J103" s="25" t="s">
        <v>310</v>
      </c>
      <c r="K103" s="25">
        <v>9</v>
      </c>
      <c r="L103" s="25">
        <v>134</v>
      </c>
      <c r="M103" s="25" t="s">
        <v>21</v>
      </c>
    </row>
    <row r="104" spans="1:13" x14ac:dyDescent="0.25">
      <c r="A104" s="11">
        <v>69</v>
      </c>
      <c r="B104" s="82" t="s">
        <v>54</v>
      </c>
      <c r="C104" s="25">
        <v>64</v>
      </c>
      <c r="D104" s="83">
        <v>1</v>
      </c>
      <c r="E104" s="84">
        <f t="shared" si="4"/>
        <v>1.5625E-2</v>
      </c>
      <c r="F104" s="40">
        <v>80.818965517241381</v>
      </c>
      <c r="G104" s="85">
        <f t="shared" si="5"/>
        <v>80.818965517241381</v>
      </c>
      <c r="H104" s="11">
        <v>10</v>
      </c>
      <c r="J104" s="25" t="s">
        <v>311</v>
      </c>
      <c r="K104" s="25">
        <v>1</v>
      </c>
      <c r="L104" s="25">
        <v>145</v>
      </c>
      <c r="M104" s="25" t="s">
        <v>54</v>
      </c>
    </row>
    <row r="105" spans="1:13" x14ac:dyDescent="0.25">
      <c r="A105" s="11">
        <v>101</v>
      </c>
      <c r="B105" s="82" t="s">
        <v>95</v>
      </c>
      <c r="C105" s="25">
        <v>20</v>
      </c>
      <c r="D105" s="83"/>
      <c r="E105" s="84">
        <f t="shared" ref="E105:E111" si="6">+D105/C105</f>
        <v>0</v>
      </c>
      <c r="F105" s="40">
        <v>92.592592592592595</v>
      </c>
      <c r="G105" s="85">
        <f t="shared" ref="G105:G111" si="7">+F105*D105</f>
        <v>0</v>
      </c>
      <c r="H105" s="11">
        <v>0</v>
      </c>
      <c r="J105" s="25" t="s">
        <v>312</v>
      </c>
      <c r="K105" s="25">
        <v>17</v>
      </c>
      <c r="L105" s="25">
        <v>60</v>
      </c>
      <c r="M105" s="25" t="s">
        <v>95</v>
      </c>
    </row>
    <row r="106" spans="1:13" x14ac:dyDescent="0.25">
      <c r="A106" s="11">
        <v>24</v>
      </c>
      <c r="B106" s="82" t="s">
        <v>29</v>
      </c>
      <c r="C106" s="89">
        <v>70</v>
      </c>
      <c r="D106" s="83">
        <v>9</v>
      </c>
      <c r="E106" s="84">
        <f t="shared" si="6"/>
        <v>0.12857142857142856</v>
      </c>
      <c r="F106" s="40">
        <v>72.39382239382239</v>
      </c>
      <c r="G106" s="85">
        <f t="shared" si="7"/>
        <v>651.54440154440147</v>
      </c>
      <c r="H106" s="11">
        <v>54</v>
      </c>
      <c r="J106" s="25" t="s">
        <v>313</v>
      </c>
      <c r="K106" s="25">
        <v>6</v>
      </c>
      <c r="L106" s="25">
        <v>32</v>
      </c>
      <c r="M106" s="25" t="s">
        <v>29</v>
      </c>
    </row>
    <row r="107" spans="1:13" x14ac:dyDescent="0.25">
      <c r="A107" s="11">
        <v>68</v>
      </c>
      <c r="B107" s="82" t="s">
        <v>129</v>
      </c>
      <c r="C107" s="25">
        <v>37</v>
      </c>
      <c r="D107" s="83">
        <v>1</v>
      </c>
      <c r="E107" s="84">
        <f t="shared" si="6"/>
        <v>2.7027027027027029E-2</v>
      </c>
      <c r="F107" s="40">
        <v>92.592592592592595</v>
      </c>
      <c r="G107" s="85">
        <f t="shared" si="7"/>
        <v>92.592592592592595</v>
      </c>
      <c r="H107" s="11">
        <v>10</v>
      </c>
      <c r="J107" s="25" t="s">
        <v>315</v>
      </c>
      <c r="L107" s="25">
        <v>75</v>
      </c>
      <c r="M107" s="25" t="s">
        <v>129</v>
      </c>
    </row>
    <row r="108" spans="1:13" x14ac:dyDescent="0.25">
      <c r="A108" s="11">
        <v>36</v>
      </c>
      <c r="B108" s="82" t="s">
        <v>23</v>
      </c>
      <c r="C108" s="25">
        <v>549</v>
      </c>
      <c r="D108" s="83">
        <v>17</v>
      </c>
      <c r="E108" s="84">
        <f t="shared" si="6"/>
        <v>3.0965391621129327E-2</v>
      </c>
      <c r="F108" s="40">
        <v>32.258064516129032</v>
      </c>
      <c r="G108" s="85">
        <f t="shared" si="7"/>
        <v>548.38709677419354</v>
      </c>
      <c r="H108" s="11">
        <v>30</v>
      </c>
      <c r="J108" s="25" t="s">
        <v>110</v>
      </c>
      <c r="K108" s="25">
        <v>1064</v>
      </c>
      <c r="L108" s="25">
        <v>20</v>
      </c>
      <c r="M108" s="25" t="s">
        <v>23</v>
      </c>
    </row>
    <row r="109" spans="1:13" x14ac:dyDescent="0.25">
      <c r="A109" s="11">
        <v>22</v>
      </c>
      <c r="B109" s="82" t="s">
        <v>97</v>
      </c>
      <c r="C109" s="25">
        <v>55</v>
      </c>
      <c r="D109" s="83">
        <v>8</v>
      </c>
      <c r="E109" s="84">
        <f t="shared" si="6"/>
        <v>0.14545454545454545</v>
      </c>
      <c r="F109" s="40">
        <v>86.182131571387544</v>
      </c>
      <c r="G109" s="85">
        <f t="shared" si="7"/>
        <v>689.45705257110035</v>
      </c>
      <c r="H109" s="11">
        <v>58</v>
      </c>
      <c r="M109" s="25" t="s">
        <v>97</v>
      </c>
    </row>
    <row r="110" spans="1:13" x14ac:dyDescent="0.25">
      <c r="A110" s="11">
        <v>102</v>
      </c>
      <c r="B110" s="82" t="s">
        <v>3</v>
      </c>
      <c r="C110" s="25">
        <v>52</v>
      </c>
      <c r="D110" s="83"/>
      <c r="E110" s="84">
        <f t="shared" si="6"/>
        <v>0</v>
      </c>
      <c r="F110" s="40">
        <v>92.592592592592595</v>
      </c>
      <c r="G110" s="85">
        <f t="shared" si="7"/>
        <v>0</v>
      </c>
      <c r="H110" s="11">
        <v>0</v>
      </c>
      <c r="M110" s="25" t="s">
        <v>3</v>
      </c>
    </row>
    <row r="111" spans="1:13" x14ac:dyDescent="0.25">
      <c r="A111" s="11">
        <v>103</v>
      </c>
      <c r="B111" s="82" t="s">
        <v>131</v>
      </c>
      <c r="C111" s="86">
        <v>91</v>
      </c>
      <c r="D111" s="83"/>
      <c r="E111" s="84">
        <f t="shared" si="6"/>
        <v>0</v>
      </c>
      <c r="F111" s="40">
        <v>61.374795417348608</v>
      </c>
      <c r="G111" s="85">
        <f t="shared" si="7"/>
        <v>0</v>
      </c>
      <c r="H111" s="11">
        <v>0</v>
      </c>
      <c r="M111" s="25" t="s">
        <v>131</v>
      </c>
    </row>
    <row r="112" spans="1:13" x14ac:dyDescent="0.25">
      <c r="A112" s="11"/>
      <c r="D112" s="83">
        <f>SUM(D9:D111)</f>
        <v>1064</v>
      </c>
      <c r="E112" s="84"/>
      <c r="F112" s="87"/>
      <c r="G112" s="85"/>
      <c r="H112" s="11"/>
    </row>
    <row r="113" spans="1:8" x14ac:dyDescent="0.25">
      <c r="A113" s="11"/>
      <c r="D113" s="83"/>
      <c r="E113" s="84"/>
      <c r="F113" s="40"/>
      <c r="G113" s="85"/>
      <c r="H113" s="11"/>
    </row>
    <row r="114" spans="1:8" x14ac:dyDescent="0.25">
      <c r="A114" s="11"/>
      <c r="D114" s="83"/>
      <c r="E114" s="84"/>
      <c r="F114" s="87"/>
      <c r="G114" s="85"/>
      <c r="H114" s="11"/>
    </row>
    <row r="115" spans="1:8" x14ac:dyDescent="0.25">
      <c r="A115" s="11"/>
      <c r="D115" s="83"/>
      <c r="E115" s="84"/>
      <c r="F115" s="40"/>
      <c r="G115" s="85"/>
      <c r="H115" s="11"/>
    </row>
    <row r="116" spans="1:8" x14ac:dyDescent="0.25">
      <c r="A116" s="11"/>
      <c r="D116" s="83"/>
      <c r="E116" s="84"/>
      <c r="F116" s="40"/>
      <c r="G116" s="85"/>
      <c r="H116" s="11"/>
    </row>
    <row r="117" spans="1:8" x14ac:dyDescent="0.25">
      <c r="A117" s="11"/>
      <c r="D117" s="83"/>
      <c r="E117" s="84"/>
      <c r="F117" s="40"/>
      <c r="G117" s="85"/>
      <c r="H117" s="11"/>
    </row>
    <row r="118" spans="1:8" x14ac:dyDescent="0.25">
      <c r="D118" s="83"/>
      <c r="E118" s="84"/>
      <c r="F118" s="40"/>
      <c r="G118" s="85"/>
      <c r="H118" s="11"/>
    </row>
  </sheetData>
  <sortState xmlns:xlrd2="http://schemas.microsoft.com/office/spreadsheetml/2017/richdata2" ref="A9:H111">
    <sortCondition ref="B9:B111"/>
  </sortState>
  <pageMargins left="0.7" right="0.7" top="0.75" bottom="0.75" header="0.3" footer="0.3"/>
  <pageSetup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6DBA-6C5D-4229-92F7-DE8F4EF1F1E0}">
  <dimension ref="A1:M118"/>
  <sheetViews>
    <sheetView topLeftCell="A92" workbookViewId="0">
      <selection activeCell="C9" sqref="C9:C111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35" customWidth="1"/>
    <col min="4" max="5" width="11.42578125" style="25" customWidth="1"/>
    <col min="6" max="6" width="11.42578125" style="88" customWidth="1"/>
    <col min="7" max="7" width="11.42578125" style="25" customWidth="1"/>
    <col min="8" max="9" width="8.7109375" style="25" customWidth="1"/>
    <col min="10" max="11" width="12.28515625" style="25" customWidth="1"/>
    <col min="12" max="12" width="38.42578125" style="25" customWidth="1"/>
    <col min="13" max="13" width="8" style="25" customWidth="1"/>
    <col min="14" max="16384" width="16.85546875" style="25"/>
  </cols>
  <sheetData>
    <row r="1" spans="1:13" ht="15.75" x14ac:dyDescent="0.25">
      <c r="A1" s="14" t="s">
        <v>159</v>
      </c>
      <c r="B1" s="14"/>
      <c r="C1" s="14"/>
      <c r="D1" s="14"/>
      <c r="E1" s="14"/>
      <c r="F1" s="76"/>
      <c r="G1" s="14"/>
      <c r="H1" s="14"/>
      <c r="I1" s="14"/>
    </row>
    <row r="2" spans="1:13" x14ac:dyDescent="0.25">
      <c r="A2" s="7"/>
      <c r="B2" s="7"/>
      <c r="C2" s="77"/>
      <c r="D2" s="78"/>
      <c r="E2" s="7"/>
      <c r="F2" s="79"/>
      <c r="G2" s="7"/>
      <c r="H2" s="7"/>
      <c r="I2" s="7"/>
    </row>
    <row r="3" spans="1:13" x14ac:dyDescent="0.25">
      <c r="A3" s="7"/>
      <c r="B3" s="7"/>
      <c r="C3" s="80"/>
      <c r="D3" s="7"/>
      <c r="E3" s="7"/>
      <c r="F3" s="79"/>
      <c r="G3" s="7"/>
      <c r="H3" s="7"/>
      <c r="I3" s="7"/>
    </row>
    <row r="4" spans="1:13" x14ac:dyDescent="0.25">
      <c r="A4" s="7"/>
      <c r="C4" s="77"/>
      <c r="D4" s="7" t="s">
        <v>333</v>
      </c>
      <c r="E4" s="7" t="s">
        <v>334</v>
      </c>
      <c r="F4" s="81"/>
      <c r="G4" s="7"/>
      <c r="H4" s="7"/>
      <c r="I4" s="7"/>
    </row>
    <row r="5" spans="1:13" x14ac:dyDescent="0.25">
      <c r="A5" s="7"/>
      <c r="B5" s="7"/>
      <c r="C5" s="77"/>
      <c r="D5" s="7"/>
      <c r="E5" s="7"/>
      <c r="F5" s="81"/>
      <c r="G5" s="7"/>
      <c r="H5" s="7"/>
      <c r="I5" s="7"/>
    </row>
    <row r="6" spans="1:13" x14ac:dyDescent="0.25">
      <c r="A6" s="7"/>
      <c r="B6" s="7"/>
      <c r="C6" s="77"/>
      <c r="D6" s="7"/>
      <c r="E6" s="7"/>
      <c r="F6" s="79"/>
      <c r="G6" s="7"/>
      <c r="H6" s="7"/>
      <c r="I6" s="7"/>
    </row>
    <row r="7" spans="1:13" x14ac:dyDescent="0.25">
      <c r="A7" s="7" t="s">
        <v>117</v>
      </c>
      <c r="B7" s="7" t="s">
        <v>0</v>
      </c>
      <c r="C7" s="77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I7" s="7"/>
      <c r="L7" s="25" t="s">
        <v>145</v>
      </c>
      <c r="M7" s="25" t="s">
        <v>335</v>
      </c>
    </row>
    <row r="8" spans="1:13" x14ac:dyDescent="0.25">
      <c r="A8" s="7"/>
      <c r="B8" s="7"/>
      <c r="C8" s="77"/>
      <c r="D8" s="7"/>
      <c r="E8" s="7"/>
      <c r="F8" s="79"/>
      <c r="G8" s="7" t="s">
        <v>1</v>
      </c>
      <c r="H8" s="7"/>
      <c r="I8" s="7"/>
      <c r="L8" s="25" t="s">
        <v>336</v>
      </c>
    </row>
    <row r="9" spans="1:13" x14ac:dyDescent="0.25">
      <c r="A9" s="11">
        <v>16</v>
      </c>
      <c r="B9" s="82" t="s">
        <v>34</v>
      </c>
      <c r="C9" s="90">
        <v>67</v>
      </c>
      <c r="D9" s="83">
        <v>13</v>
      </c>
      <c r="E9" s="84">
        <f t="shared" ref="E9:E40" si="0">+D9/C9</f>
        <v>0.19402985074626866</v>
      </c>
      <c r="F9" s="40">
        <v>76.277650648360037</v>
      </c>
      <c r="G9" s="85">
        <f t="shared" ref="G9:G40" si="1">+F9*D9</f>
        <v>991.60945842868045</v>
      </c>
      <c r="H9" s="11">
        <v>70</v>
      </c>
      <c r="I9" s="11"/>
      <c r="J9" s="25" t="s">
        <v>34</v>
      </c>
      <c r="K9" s="90">
        <v>67</v>
      </c>
      <c r="L9" s="25" t="s">
        <v>337</v>
      </c>
      <c r="M9" s="25">
        <v>13</v>
      </c>
    </row>
    <row r="10" spans="1:13" x14ac:dyDescent="0.25">
      <c r="A10" s="11">
        <v>52</v>
      </c>
      <c r="B10" s="82" t="s">
        <v>127</v>
      </c>
      <c r="C10" s="91">
        <v>36</v>
      </c>
      <c r="D10" s="83">
        <v>3</v>
      </c>
      <c r="E10" s="84">
        <f t="shared" si="0"/>
        <v>8.3333333333333329E-2</v>
      </c>
      <c r="F10" s="40">
        <v>92.592592592592595</v>
      </c>
      <c r="G10" s="85">
        <f t="shared" si="1"/>
        <v>277.77777777777777</v>
      </c>
      <c r="H10" s="11">
        <v>10</v>
      </c>
      <c r="I10" s="11"/>
      <c r="J10" s="25" t="s">
        <v>127</v>
      </c>
      <c r="K10" s="91">
        <v>36</v>
      </c>
      <c r="L10" s="25" t="s">
        <v>338</v>
      </c>
      <c r="M10" s="25">
        <v>1</v>
      </c>
    </row>
    <row r="11" spans="1:13" x14ac:dyDescent="0.25">
      <c r="A11" s="11">
        <v>1</v>
      </c>
      <c r="B11" s="82" t="s">
        <v>58</v>
      </c>
      <c r="C11" s="91">
        <v>253</v>
      </c>
      <c r="D11" s="83">
        <v>77</v>
      </c>
      <c r="E11" s="84">
        <f t="shared" si="0"/>
        <v>0.30434782608695654</v>
      </c>
      <c r="F11" s="40">
        <v>45.8</v>
      </c>
      <c r="G11" s="85">
        <f t="shared" si="1"/>
        <v>3526.6</v>
      </c>
      <c r="H11" s="11">
        <v>100</v>
      </c>
      <c r="I11" s="11"/>
      <c r="J11" s="25" t="s">
        <v>58</v>
      </c>
      <c r="K11" s="91">
        <v>253</v>
      </c>
      <c r="L11" s="25" t="s">
        <v>339</v>
      </c>
      <c r="M11" s="25">
        <v>2</v>
      </c>
    </row>
    <row r="12" spans="1:13" x14ac:dyDescent="0.25">
      <c r="A12" s="11">
        <v>44</v>
      </c>
      <c r="B12" s="82" t="s">
        <v>82</v>
      </c>
      <c r="C12" s="90">
        <v>122</v>
      </c>
      <c r="D12" s="83">
        <v>7</v>
      </c>
      <c r="E12" s="84">
        <f t="shared" si="0"/>
        <v>5.737704918032787E-2</v>
      </c>
      <c r="F12" s="40">
        <v>52.594670406732121</v>
      </c>
      <c r="G12" s="85">
        <f t="shared" si="1"/>
        <v>368.16269284712484</v>
      </c>
      <c r="H12" s="11">
        <v>14</v>
      </c>
      <c r="I12" s="11"/>
      <c r="J12" s="25" t="s">
        <v>82</v>
      </c>
      <c r="K12" s="90">
        <v>122</v>
      </c>
      <c r="L12" s="25" t="s">
        <v>174</v>
      </c>
      <c r="M12" s="25">
        <v>5</v>
      </c>
    </row>
    <row r="13" spans="1:13" x14ac:dyDescent="0.25">
      <c r="A13" s="11">
        <v>26</v>
      </c>
      <c r="B13" s="82" t="s">
        <v>31</v>
      </c>
      <c r="C13" s="91">
        <v>331</v>
      </c>
      <c r="D13" s="83">
        <v>15</v>
      </c>
      <c r="E13" s="84">
        <f t="shared" si="0"/>
        <v>4.5317220543806644E-2</v>
      </c>
      <c r="F13" s="40">
        <v>41.666666666666664</v>
      </c>
      <c r="G13" s="85">
        <f t="shared" si="1"/>
        <v>625</v>
      </c>
      <c r="H13" s="11">
        <v>50</v>
      </c>
      <c r="I13" s="11"/>
      <c r="J13" s="25" t="s">
        <v>31</v>
      </c>
      <c r="K13" s="91">
        <v>331</v>
      </c>
      <c r="L13" s="25" t="s">
        <v>175</v>
      </c>
      <c r="M13" s="25">
        <v>77</v>
      </c>
    </row>
    <row r="14" spans="1:13" x14ac:dyDescent="0.25">
      <c r="A14" s="11">
        <v>7</v>
      </c>
      <c r="B14" s="82" t="s">
        <v>64</v>
      </c>
      <c r="C14" s="91">
        <v>495</v>
      </c>
      <c r="D14" s="83">
        <v>44</v>
      </c>
      <c r="E14" s="84">
        <f t="shared" si="0"/>
        <v>8.8888888888888892E-2</v>
      </c>
      <c r="F14" s="40">
        <v>34.090909090909093</v>
      </c>
      <c r="G14" s="85">
        <f t="shared" si="1"/>
        <v>1500</v>
      </c>
      <c r="H14" s="11">
        <v>88</v>
      </c>
      <c r="I14" s="11"/>
      <c r="J14" s="25" t="s">
        <v>64</v>
      </c>
      <c r="K14" s="91">
        <v>495</v>
      </c>
      <c r="L14" s="25" t="s">
        <v>340</v>
      </c>
    </row>
    <row r="15" spans="1:13" x14ac:dyDescent="0.25">
      <c r="A15" s="11">
        <v>69</v>
      </c>
      <c r="B15" s="82" t="s">
        <v>41</v>
      </c>
      <c r="C15" s="91">
        <v>28</v>
      </c>
      <c r="D15" s="83">
        <v>1</v>
      </c>
      <c r="E15" s="84">
        <f t="shared" si="0"/>
        <v>3.5714285714285712E-2</v>
      </c>
      <c r="F15" s="40">
        <v>92.592592592592595</v>
      </c>
      <c r="G15" s="85">
        <f t="shared" si="1"/>
        <v>92.592592592592595</v>
      </c>
      <c r="H15" s="11">
        <v>10</v>
      </c>
      <c r="I15" s="11"/>
      <c r="J15" s="25" t="s">
        <v>41</v>
      </c>
      <c r="K15" s="91">
        <v>28</v>
      </c>
      <c r="L15" s="25" t="s">
        <v>176</v>
      </c>
      <c r="M15" s="25">
        <v>7</v>
      </c>
    </row>
    <row r="16" spans="1:13" x14ac:dyDescent="0.25">
      <c r="A16" s="11">
        <v>10</v>
      </c>
      <c r="B16" s="82" t="s">
        <v>22</v>
      </c>
      <c r="C16" s="90">
        <v>415</v>
      </c>
      <c r="D16" s="83">
        <v>35</v>
      </c>
      <c r="E16" s="84">
        <f t="shared" si="0"/>
        <v>8.4337349397590355E-2</v>
      </c>
      <c r="F16" s="40">
        <v>37.5</v>
      </c>
      <c r="G16" s="85">
        <f t="shared" si="1"/>
        <v>1312.5</v>
      </c>
      <c r="H16" s="11">
        <v>82</v>
      </c>
      <c r="I16" s="11"/>
      <c r="J16" s="25" t="s">
        <v>22</v>
      </c>
      <c r="K16" s="90">
        <v>415</v>
      </c>
      <c r="L16" s="25" t="s">
        <v>177</v>
      </c>
      <c r="M16" s="25">
        <v>15</v>
      </c>
    </row>
    <row r="17" spans="1:13" x14ac:dyDescent="0.25">
      <c r="A17" s="11">
        <v>102</v>
      </c>
      <c r="B17" s="82" t="s">
        <v>7</v>
      </c>
      <c r="C17" s="90">
        <v>180</v>
      </c>
      <c r="D17" s="83"/>
      <c r="E17" s="84">
        <f t="shared" si="0"/>
        <v>0</v>
      </c>
      <c r="F17" s="40">
        <v>47.82</v>
      </c>
      <c r="G17" s="85">
        <f t="shared" si="1"/>
        <v>0</v>
      </c>
      <c r="H17" s="11">
        <v>0</v>
      </c>
      <c r="I17" s="11"/>
      <c r="J17" s="25" t="s">
        <v>7</v>
      </c>
      <c r="K17" s="90">
        <v>180</v>
      </c>
      <c r="L17" s="25" t="s">
        <v>179</v>
      </c>
      <c r="M17" s="25">
        <v>44</v>
      </c>
    </row>
    <row r="18" spans="1:13" x14ac:dyDescent="0.25">
      <c r="A18" s="11">
        <v>87</v>
      </c>
      <c r="B18" s="82" t="s">
        <v>90</v>
      </c>
      <c r="C18" s="90">
        <v>31</v>
      </c>
      <c r="D18" s="83"/>
      <c r="E18" s="84">
        <f t="shared" si="0"/>
        <v>0</v>
      </c>
      <c r="F18" s="40">
        <v>92.592592592592595</v>
      </c>
      <c r="G18" s="85">
        <f t="shared" si="1"/>
        <v>0</v>
      </c>
      <c r="H18" s="11">
        <v>0</v>
      </c>
      <c r="I18" s="11"/>
      <c r="J18" s="25" t="s">
        <v>90</v>
      </c>
      <c r="K18" s="90">
        <v>31</v>
      </c>
      <c r="L18" s="25" t="s">
        <v>180</v>
      </c>
      <c r="M18" s="25">
        <v>1</v>
      </c>
    </row>
    <row r="19" spans="1:13" x14ac:dyDescent="0.25">
      <c r="A19" s="11">
        <v>35</v>
      </c>
      <c r="B19" s="82" t="s">
        <v>98</v>
      </c>
      <c r="C19" s="90">
        <v>50</v>
      </c>
      <c r="D19" s="83">
        <v>5</v>
      </c>
      <c r="E19" s="84">
        <f t="shared" si="0"/>
        <v>0.1</v>
      </c>
      <c r="F19" s="40">
        <v>92.592592592592595</v>
      </c>
      <c r="G19" s="85">
        <f t="shared" si="1"/>
        <v>462.96296296296299</v>
      </c>
      <c r="H19" s="11">
        <v>33</v>
      </c>
      <c r="I19" s="11"/>
      <c r="J19" s="25" t="s">
        <v>98</v>
      </c>
      <c r="K19" s="90">
        <v>50</v>
      </c>
      <c r="L19" s="25" t="s">
        <v>182</v>
      </c>
      <c r="M19" s="25">
        <v>25</v>
      </c>
    </row>
    <row r="20" spans="1:13" x14ac:dyDescent="0.25">
      <c r="A20" s="11">
        <v>84</v>
      </c>
      <c r="B20" s="82" t="s">
        <v>89</v>
      </c>
      <c r="C20" s="90">
        <v>28</v>
      </c>
      <c r="D20" s="83"/>
      <c r="E20" s="84">
        <f t="shared" si="0"/>
        <v>0</v>
      </c>
      <c r="F20" s="40">
        <v>92.592592592592595</v>
      </c>
      <c r="G20" s="85">
        <f t="shared" si="1"/>
        <v>0</v>
      </c>
      <c r="H20" s="11">
        <v>0</v>
      </c>
      <c r="I20" s="11"/>
      <c r="J20" s="25" t="s">
        <v>89</v>
      </c>
      <c r="K20" s="90">
        <v>28</v>
      </c>
      <c r="L20" s="25" t="s">
        <v>183</v>
      </c>
      <c r="M20" s="25">
        <v>5</v>
      </c>
    </row>
    <row r="21" spans="1:13" x14ac:dyDescent="0.25">
      <c r="A21" s="11">
        <v>81</v>
      </c>
      <c r="B21" s="82" t="s">
        <v>60</v>
      </c>
      <c r="C21" s="90">
        <v>20</v>
      </c>
      <c r="D21" s="83"/>
      <c r="E21" s="84">
        <f t="shared" si="0"/>
        <v>0</v>
      </c>
      <c r="F21" s="40">
        <v>92.592592592592595</v>
      </c>
      <c r="G21" s="85">
        <f t="shared" si="1"/>
        <v>0</v>
      </c>
      <c r="H21" s="11">
        <v>0</v>
      </c>
      <c r="I21" s="11"/>
      <c r="J21" s="25" t="s">
        <v>60</v>
      </c>
      <c r="K21" s="90">
        <v>20</v>
      </c>
      <c r="L21" s="25" t="s">
        <v>184</v>
      </c>
      <c r="M21" s="25">
        <v>3</v>
      </c>
    </row>
    <row r="22" spans="1:13" x14ac:dyDescent="0.25">
      <c r="A22" s="11">
        <v>85</v>
      </c>
      <c r="B22" s="82" t="s">
        <v>125</v>
      </c>
      <c r="C22" s="90">
        <v>29</v>
      </c>
      <c r="D22" s="7"/>
      <c r="E22" s="84">
        <f t="shared" si="0"/>
        <v>0</v>
      </c>
      <c r="F22" s="40">
        <v>92.592592592592595</v>
      </c>
      <c r="G22" s="85">
        <f t="shared" si="1"/>
        <v>0</v>
      </c>
      <c r="H22" s="11">
        <v>0</v>
      </c>
      <c r="I22" s="11"/>
      <c r="J22" s="25" t="s">
        <v>125</v>
      </c>
      <c r="K22" s="90">
        <v>29</v>
      </c>
      <c r="L22" s="25" t="s">
        <v>185</v>
      </c>
      <c r="M22" s="25">
        <v>13</v>
      </c>
    </row>
    <row r="23" spans="1:13" x14ac:dyDescent="0.25">
      <c r="A23" s="11">
        <v>51</v>
      </c>
      <c r="B23" s="82" t="s">
        <v>61</v>
      </c>
      <c r="C23" s="90">
        <v>35</v>
      </c>
      <c r="D23" s="83">
        <v>3</v>
      </c>
      <c r="E23" s="84">
        <f t="shared" si="0"/>
        <v>8.5714285714285715E-2</v>
      </c>
      <c r="F23" s="40">
        <v>92.592592592592595</v>
      </c>
      <c r="G23" s="85">
        <f t="shared" si="1"/>
        <v>277.77777777777777</v>
      </c>
      <c r="H23" s="11">
        <v>10</v>
      </c>
      <c r="I23" s="11"/>
      <c r="J23" s="25" t="s">
        <v>61</v>
      </c>
      <c r="K23" s="90">
        <v>35</v>
      </c>
      <c r="L23" s="25" t="s">
        <v>186</v>
      </c>
      <c r="M23" s="25">
        <v>74</v>
      </c>
    </row>
    <row r="24" spans="1:13" x14ac:dyDescent="0.25">
      <c r="A24" s="11">
        <v>28</v>
      </c>
      <c r="B24" s="82" t="s">
        <v>67</v>
      </c>
      <c r="C24" s="90">
        <v>214</v>
      </c>
      <c r="D24" s="83">
        <v>13</v>
      </c>
      <c r="E24" s="84">
        <f t="shared" si="0"/>
        <v>6.0747663551401869E-2</v>
      </c>
      <c r="F24" s="40">
        <v>47</v>
      </c>
      <c r="G24" s="85">
        <f t="shared" si="1"/>
        <v>611</v>
      </c>
      <c r="H24" s="11">
        <v>46</v>
      </c>
      <c r="I24" s="11"/>
      <c r="J24" s="25" t="s">
        <v>67</v>
      </c>
      <c r="K24" s="90">
        <v>214</v>
      </c>
      <c r="L24" s="25" t="s">
        <v>341</v>
      </c>
      <c r="M24" s="25">
        <v>9</v>
      </c>
    </row>
    <row r="25" spans="1:13" x14ac:dyDescent="0.25">
      <c r="A25" s="11">
        <v>4</v>
      </c>
      <c r="B25" s="82" t="s">
        <v>27</v>
      </c>
      <c r="C25" s="91">
        <v>655</v>
      </c>
      <c r="D25" s="83">
        <v>74</v>
      </c>
      <c r="E25" s="84">
        <f t="shared" si="0"/>
        <v>0.11297709923664122</v>
      </c>
      <c r="F25" s="40">
        <v>28.846153846153847</v>
      </c>
      <c r="G25" s="85">
        <f t="shared" si="1"/>
        <v>2134.6153846153848</v>
      </c>
      <c r="H25" s="11">
        <v>94</v>
      </c>
      <c r="I25" s="11"/>
      <c r="J25" s="25" t="s">
        <v>27</v>
      </c>
      <c r="K25" s="91">
        <v>655</v>
      </c>
      <c r="L25" s="25" t="s">
        <v>122</v>
      </c>
      <c r="M25" s="25">
        <v>14</v>
      </c>
    </row>
    <row r="26" spans="1:13" x14ac:dyDescent="0.25">
      <c r="A26" s="11">
        <v>40</v>
      </c>
      <c r="B26" s="82" t="s">
        <v>10</v>
      </c>
      <c r="C26" s="90">
        <v>310</v>
      </c>
      <c r="D26" s="83">
        <v>9</v>
      </c>
      <c r="E26" s="84">
        <f t="shared" si="0"/>
        <v>2.903225806451613E-2</v>
      </c>
      <c r="F26" s="40">
        <v>42.857142857142854</v>
      </c>
      <c r="G26" s="85">
        <f t="shared" si="1"/>
        <v>385.71428571428567</v>
      </c>
      <c r="H26" s="11">
        <v>22</v>
      </c>
      <c r="I26" s="11"/>
      <c r="J26" s="25" t="s">
        <v>10</v>
      </c>
      <c r="K26" s="90">
        <v>310</v>
      </c>
      <c r="L26" s="25" t="s">
        <v>154</v>
      </c>
      <c r="M26" s="25">
        <v>1</v>
      </c>
    </row>
    <row r="27" spans="1:13" x14ac:dyDescent="0.25">
      <c r="A27" s="11">
        <v>98</v>
      </c>
      <c r="B27" s="82" t="s">
        <v>88</v>
      </c>
      <c r="C27" s="90">
        <v>63</v>
      </c>
      <c r="D27" s="83"/>
      <c r="E27" s="84">
        <f t="shared" si="0"/>
        <v>0</v>
      </c>
      <c r="F27" s="40">
        <v>80.818965517241381</v>
      </c>
      <c r="G27" s="85">
        <f t="shared" si="1"/>
        <v>0</v>
      </c>
      <c r="H27" s="11">
        <v>0</v>
      </c>
      <c r="I27" s="11"/>
      <c r="J27" s="25" t="s">
        <v>88</v>
      </c>
      <c r="K27" s="90">
        <v>63</v>
      </c>
      <c r="L27" s="25" t="s">
        <v>146</v>
      </c>
      <c r="M27" s="25">
        <v>42</v>
      </c>
    </row>
    <row r="28" spans="1:13" x14ac:dyDescent="0.25">
      <c r="A28" s="11">
        <v>21</v>
      </c>
      <c r="B28" s="82" t="s">
        <v>52</v>
      </c>
      <c r="C28" s="90">
        <v>136</v>
      </c>
      <c r="D28" s="83">
        <v>14</v>
      </c>
      <c r="E28" s="84">
        <f t="shared" si="0"/>
        <v>0.10294117647058823</v>
      </c>
      <c r="F28" s="40">
        <v>50.192404216161961</v>
      </c>
      <c r="G28" s="85">
        <f t="shared" si="1"/>
        <v>702.69365902626748</v>
      </c>
      <c r="H28" s="11">
        <v>60</v>
      </c>
      <c r="I28" s="11"/>
      <c r="J28" s="25" t="s">
        <v>52</v>
      </c>
      <c r="K28" s="90">
        <v>136</v>
      </c>
      <c r="L28" s="25" t="s">
        <v>187</v>
      </c>
      <c r="M28" s="25">
        <v>4</v>
      </c>
    </row>
    <row r="29" spans="1:13" x14ac:dyDescent="0.25">
      <c r="A29" s="11">
        <v>66</v>
      </c>
      <c r="B29" s="82" t="s">
        <v>56</v>
      </c>
      <c r="C29" s="90">
        <v>20</v>
      </c>
      <c r="D29" s="83">
        <v>1</v>
      </c>
      <c r="E29" s="84">
        <f t="shared" si="0"/>
        <v>0.05</v>
      </c>
      <c r="F29" s="40">
        <v>92.592592592592595</v>
      </c>
      <c r="G29" s="85">
        <f t="shared" si="1"/>
        <v>92.592592592592595</v>
      </c>
      <c r="H29" s="11">
        <v>10</v>
      </c>
      <c r="I29" s="11"/>
      <c r="J29" s="25" t="s">
        <v>56</v>
      </c>
      <c r="K29" s="90">
        <v>20</v>
      </c>
      <c r="L29" s="25" t="s">
        <v>188</v>
      </c>
      <c r="M29" s="25">
        <v>29</v>
      </c>
    </row>
    <row r="30" spans="1:13" x14ac:dyDescent="0.25">
      <c r="A30" s="11">
        <v>8</v>
      </c>
      <c r="B30" s="82" t="s">
        <v>11</v>
      </c>
      <c r="C30" s="90">
        <v>465</v>
      </c>
      <c r="D30" s="83">
        <v>42</v>
      </c>
      <c r="E30" s="84">
        <f t="shared" si="0"/>
        <v>9.0322580645161285E-2</v>
      </c>
      <c r="F30" s="40">
        <v>35.294117647058826</v>
      </c>
      <c r="G30" s="85">
        <f t="shared" si="1"/>
        <v>1482.3529411764707</v>
      </c>
      <c r="H30" s="11">
        <v>86</v>
      </c>
      <c r="I30" s="11"/>
      <c r="J30" s="25" t="s">
        <v>11</v>
      </c>
      <c r="K30" s="90">
        <v>465</v>
      </c>
      <c r="L30" s="25" t="s">
        <v>190</v>
      </c>
      <c r="M30" s="25">
        <v>2</v>
      </c>
    </row>
    <row r="31" spans="1:13" x14ac:dyDescent="0.25">
      <c r="A31" s="11">
        <v>43</v>
      </c>
      <c r="B31" s="82" t="s">
        <v>62</v>
      </c>
      <c r="C31" s="90">
        <v>40</v>
      </c>
      <c r="D31" s="83">
        <v>4</v>
      </c>
      <c r="E31" s="84">
        <f t="shared" si="0"/>
        <v>0.1</v>
      </c>
      <c r="F31" s="40">
        <v>92.592592592592595</v>
      </c>
      <c r="G31" s="85">
        <f t="shared" si="1"/>
        <v>370.37037037037038</v>
      </c>
      <c r="H31" s="11">
        <v>17</v>
      </c>
      <c r="I31" s="11"/>
      <c r="J31" s="25" t="s">
        <v>62</v>
      </c>
      <c r="K31" s="90">
        <v>40</v>
      </c>
      <c r="L31" s="25" t="s">
        <v>342</v>
      </c>
    </row>
    <row r="32" spans="1:13" x14ac:dyDescent="0.25">
      <c r="A32" s="11">
        <v>11</v>
      </c>
      <c r="B32" s="82" t="s">
        <v>8</v>
      </c>
      <c r="C32" s="91">
        <v>283</v>
      </c>
      <c r="D32" s="83">
        <v>29</v>
      </c>
      <c r="E32" s="84">
        <f t="shared" si="0"/>
        <v>0.10247349823321555</v>
      </c>
      <c r="F32" s="40">
        <v>44.776119402985074</v>
      </c>
      <c r="G32" s="85">
        <f t="shared" si="1"/>
        <v>1298.5074626865671</v>
      </c>
      <c r="H32" s="11">
        <v>80</v>
      </c>
      <c r="I32" s="11"/>
      <c r="J32" s="25" t="s">
        <v>8</v>
      </c>
      <c r="K32" s="91">
        <v>283</v>
      </c>
      <c r="L32" s="25" t="s">
        <v>343</v>
      </c>
      <c r="M32" s="25">
        <v>4</v>
      </c>
    </row>
    <row r="33" spans="1:13" x14ac:dyDescent="0.25">
      <c r="A33" s="11">
        <v>95</v>
      </c>
      <c r="B33" s="82" t="s">
        <v>38</v>
      </c>
      <c r="C33" s="90">
        <v>55</v>
      </c>
      <c r="D33" s="83"/>
      <c r="E33" s="84">
        <f t="shared" si="0"/>
        <v>0</v>
      </c>
      <c r="F33" s="40">
        <v>86.182131571387544</v>
      </c>
      <c r="G33" s="85">
        <f t="shared" si="1"/>
        <v>0</v>
      </c>
      <c r="H33" s="11">
        <v>0</v>
      </c>
      <c r="I33" s="11"/>
      <c r="J33" s="25" t="s">
        <v>38</v>
      </c>
      <c r="K33" s="90">
        <v>55</v>
      </c>
      <c r="L33" s="25" t="s">
        <v>344</v>
      </c>
      <c r="M33" s="25">
        <v>7</v>
      </c>
    </row>
    <row r="34" spans="1:13" x14ac:dyDescent="0.25">
      <c r="A34" s="11">
        <v>65</v>
      </c>
      <c r="B34" s="82" t="s">
        <v>26</v>
      </c>
      <c r="C34" s="90">
        <v>75</v>
      </c>
      <c r="D34" s="83">
        <v>2</v>
      </c>
      <c r="E34" s="84">
        <f t="shared" si="0"/>
        <v>2.6666666666666668E-2</v>
      </c>
      <c r="F34" s="40">
        <v>69.044879171461446</v>
      </c>
      <c r="G34" s="85">
        <f t="shared" si="1"/>
        <v>138.08975834292289</v>
      </c>
      <c r="H34" s="11">
        <v>10</v>
      </c>
      <c r="I34" s="11"/>
      <c r="J34" s="25" t="s">
        <v>26</v>
      </c>
      <c r="K34" s="90">
        <v>75</v>
      </c>
      <c r="L34" s="25" t="s">
        <v>192</v>
      </c>
      <c r="M34" s="25">
        <v>37</v>
      </c>
    </row>
    <row r="35" spans="1:13" x14ac:dyDescent="0.25">
      <c r="A35" s="11">
        <v>82</v>
      </c>
      <c r="B35" s="82" t="s">
        <v>128</v>
      </c>
      <c r="C35" s="90">
        <v>20</v>
      </c>
      <c r="D35" s="83"/>
      <c r="E35" s="84">
        <f t="shared" si="0"/>
        <v>0</v>
      </c>
      <c r="F35" s="40">
        <v>92.592592592592595</v>
      </c>
      <c r="G35" s="85">
        <f t="shared" si="1"/>
        <v>0</v>
      </c>
      <c r="H35" s="11">
        <v>0</v>
      </c>
      <c r="I35" s="11"/>
      <c r="J35" s="25" t="s">
        <v>128</v>
      </c>
      <c r="K35" s="90">
        <v>20</v>
      </c>
      <c r="L35" s="25" t="s">
        <v>193</v>
      </c>
      <c r="M35" s="25">
        <v>79</v>
      </c>
    </row>
    <row r="36" spans="1:13" x14ac:dyDescent="0.25">
      <c r="A36" s="11">
        <v>57</v>
      </c>
      <c r="B36" s="82" t="s">
        <v>91</v>
      </c>
      <c r="C36" s="90">
        <v>105</v>
      </c>
      <c r="D36" s="83">
        <v>4</v>
      </c>
      <c r="E36" s="84">
        <f t="shared" si="0"/>
        <v>3.8095238095238099E-2</v>
      </c>
      <c r="F36" s="40">
        <v>56.169256693503094</v>
      </c>
      <c r="G36" s="85">
        <f t="shared" si="1"/>
        <v>224.67702677401238</v>
      </c>
      <c r="H36" s="11">
        <v>10</v>
      </c>
      <c r="I36" s="11"/>
      <c r="J36" s="25" t="s">
        <v>91</v>
      </c>
      <c r="K36" s="90">
        <v>105</v>
      </c>
      <c r="L36" s="25" t="s">
        <v>194</v>
      </c>
      <c r="M36" s="25">
        <v>1</v>
      </c>
    </row>
    <row r="37" spans="1:13" x14ac:dyDescent="0.25">
      <c r="A37" s="11">
        <v>93</v>
      </c>
      <c r="B37" s="82" t="s">
        <v>79</v>
      </c>
      <c r="C37" s="90">
        <v>50</v>
      </c>
      <c r="D37" s="83"/>
      <c r="E37" s="84">
        <f t="shared" si="0"/>
        <v>0</v>
      </c>
      <c r="F37" s="40">
        <v>92.592592592592595</v>
      </c>
      <c r="G37" s="85">
        <f t="shared" si="1"/>
        <v>0</v>
      </c>
      <c r="H37" s="11">
        <v>0</v>
      </c>
      <c r="I37" s="11"/>
      <c r="J37" s="25" t="s">
        <v>79</v>
      </c>
      <c r="K37" s="90">
        <v>50</v>
      </c>
      <c r="L37" s="25" t="s">
        <v>195</v>
      </c>
      <c r="M37" s="25">
        <v>1</v>
      </c>
    </row>
    <row r="38" spans="1:13" x14ac:dyDescent="0.25">
      <c r="A38" s="11">
        <v>25</v>
      </c>
      <c r="B38" s="82" t="s">
        <v>143</v>
      </c>
      <c r="C38" s="91">
        <v>51</v>
      </c>
      <c r="D38" s="83">
        <v>7</v>
      </c>
      <c r="E38" s="84">
        <f t="shared" si="0"/>
        <v>0.13725490196078433</v>
      </c>
      <c r="F38" s="40">
        <v>92.592592592592595</v>
      </c>
      <c r="G38" s="85">
        <f t="shared" si="1"/>
        <v>648.14814814814815</v>
      </c>
      <c r="H38" s="11">
        <v>52</v>
      </c>
      <c r="I38" s="11"/>
      <c r="J38" s="25" t="s">
        <v>143</v>
      </c>
      <c r="K38" s="91">
        <v>51</v>
      </c>
      <c r="L38" s="25" t="s">
        <v>345</v>
      </c>
      <c r="M38" s="25">
        <v>3</v>
      </c>
    </row>
    <row r="39" spans="1:13" x14ac:dyDescent="0.25">
      <c r="A39" s="11">
        <v>15</v>
      </c>
      <c r="B39" s="82" t="s">
        <v>6</v>
      </c>
      <c r="C39" s="91">
        <v>715</v>
      </c>
      <c r="D39" s="83">
        <v>37</v>
      </c>
      <c r="E39" s="84">
        <f t="shared" si="0"/>
        <v>5.1748251748251747E-2</v>
      </c>
      <c r="F39" s="40">
        <v>27.272727272727273</v>
      </c>
      <c r="G39" s="85">
        <f t="shared" si="1"/>
        <v>1009.0909090909091</v>
      </c>
      <c r="H39" s="11">
        <v>72</v>
      </c>
      <c r="I39" s="11"/>
      <c r="J39" s="25" t="s">
        <v>6</v>
      </c>
      <c r="K39" s="91">
        <v>715</v>
      </c>
      <c r="L39" s="25" t="s">
        <v>198</v>
      </c>
      <c r="M39" s="25">
        <v>16</v>
      </c>
    </row>
    <row r="40" spans="1:13" x14ac:dyDescent="0.25">
      <c r="A40" s="11">
        <v>99</v>
      </c>
      <c r="B40" s="82" t="s">
        <v>28</v>
      </c>
      <c r="C40" s="90">
        <v>66</v>
      </c>
      <c r="D40" s="83"/>
      <c r="E40" s="84">
        <f t="shared" si="0"/>
        <v>0</v>
      </c>
      <c r="F40" s="40">
        <v>76.277650648360037</v>
      </c>
      <c r="G40" s="85">
        <f t="shared" si="1"/>
        <v>0</v>
      </c>
      <c r="H40" s="11">
        <v>0</v>
      </c>
      <c r="I40" s="11"/>
      <c r="J40" s="25" t="s">
        <v>28</v>
      </c>
      <c r="K40" s="90">
        <v>66</v>
      </c>
      <c r="L40" s="25" t="s">
        <v>112</v>
      </c>
      <c r="M40" s="25">
        <v>15</v>
      </c>
    </row>
    <row r="41" spans="1:13" x14ac:dyDescent="0.25">
      <c r="A41" s="11">
        <v>2</v>
      </c>
      <c r="B41" s="82" t="s">
        <v>12</v>
      </c>
      <c r="C41" s="91">
        <v>577</v>
      </c>
      <c r="D41" s="83">
        <v>79</v>
      </c>
      <c r="E41" s="84">
        <f t="shared" ref="E41:E72" si="2">+D41/C41</f>
        <v>0.1369150779896014</v>
      </c>
      <c r="F41" s="40">
        <v>31.25</v>
      </c>
      <c r="G41" s="85">
        <f t="shared" ref="G41:G72" si="3">+F41*D41</f>
        <v>2468.75</v>
      </c>
      <c r="H41" s="11">
        <v>98</v>
      </c>
      <c r="I41" s="11"/>
      <c r="J41" s="25" t="s">
        <v>12</v>
      </c>
      <c r="K41" s="91">
        <v>577</v>
      </c>
      <c r="L41" s="25" t="s">
        <v>346</v>
      </c>
    </row>
    <row r="42" spans="1:13" x14ac:dyDescent="0.25">
      <c r="A42" s="11">
        <v>79</v>
      </c>
      <c r="B42" s="82" t="s">
        <v>81</v>
      </c>
      <c r="C42" s="91">
        <v>121</v>
      </c>
      <c r="D42" s="83">
        <v>1</v>
      </c>
      <c r="E42" s="84">
        <f t="shared" si="2"/>
        <v>8.2644628099173556E-3</v>
      </c>
      <c r="F42" s="40">
        <v>52.594670406732121</v>
      </c>
      <c r="G42" s="85">
        <f t="shared" si="3"/>
        <v>52.594670406732121</v>
      </c>
      <c r="H42" s="11">
        <v>10</v>
      </c>
      <c r="I42" s="11"/>
      <c r="J42" s="25" t="s">
        <v>81</v>
      </c>
      <c r="K42" s="91">
        <v>121</v>
      </c>
      <c r="L42" s="25" t="s">
        <v>199</v>
      </c>
      <c r="M42" s="25">
        <v>12</v>
      </c>
    </row>
    <row r="43" spans="1:13" x14ac:dyDescent="0.25">
      <c r="A43" s="11">
        <v>71</v>
      </c>
      <c r="B43" s="82" t="s">
        <v>30</v>
      </c>
      <c r="C43" s="90">
        <v>35</v>
      </c>
      <c r="D43" s="83">
        <v>1</v>
      </c>
      <c r="E43" s="84">
        <f t="shared" si="2"/>
        <v>2.8571428571428571E-2</v>
      </c>
      <c r="F43" s="40">
        <v>92.592592592592595</v>
      </c>
      <c r="G43" s="85">
        <f t="shared" si="3"/>
        <v>92.592592592592595</v>
      </c>
      <c r="H43" s="11">
        <v>10</v>
      </c>
      <c r="I43" s="11"/>
      <c r="J43" s="25" t="s">
        <v>30</v>
      </c>
      <c r="K43" s="90">
        <v>35</v>
      </c>
      <c r="L43" s="25" t="s">
        <v>111</v>
      </c>
      <c r="M43" s="25">
        <v>16</v>
      </c>
    </row>
    <row r="44" spans="1:13" x14ac:dyDescent="0.25">
      <c r="A44" s="11">
        <v>92</v>
      </c>
      <c r="B44" s="82" t="s">
        <v>57</v>
      </c>
      <c r="C44" s="90">
        <v>40</v>
      </c>
      <c r="D44" s="83"/>
      <c r="E44" s="84">
        <f t="shared" si="2"/>
        <v>0</v>
      </c>
      <c r="F44" s="40">
        <v>92.592592592592595</v>
      </c>
      <c r="G44" s="85">
        <f t="shared" si="3"/>
        <v>0</v>
      </c>
      <c r="H44" s="11">
        <v>0</v>
      </c>
      <c r="I44" s="11"/>
      <c r="J44" s="25" t="s">
        <v>57</v>
      </c>
      <c r="K44" s="90">
        <v>40</v>
      </c>
      <c r="L44" s="25" t="s">
        <v>157</v>
      </c>
      <c r="M44" s="25">
        <v>11</v>
      </c>
    </row>
    <row r="45" spans="1:13" x14ac:dyDescent="0.25">
      <c r="A45" s="11">
        <v>54</v>
      </c>
      <c r="B45" s="82" t="s">
        <v>42</v>
      </c>
      <c r="C45" s="90">
        <v>45</v>
      </c>
      <c r="D45" s="83">
        <v>3</v>
      </c>
      <c r="E45" s="84">
        <f t="shared" si="2"/>
        <v>6.6666666666666666E-2</v>
      </c>
      <c r="F45" s="40">
        <v>92.592592592592595</v>
      </c>
      <c r="G45" s="85">
        <f t="shared" si="3"/>
        <v>277.77777777777777</v>
      </c>
      <c r="H45" s="11">
        <v>10</v>
      </c>
      <c r="I45" s="11"/>
      <c r="J45" s="25" t="s">
        <v>42</v>
      </c>
      <c r="K45" s="90">
        <v>45</v>
      </c>
      <c r="L45" s="25" t="s">
        <v>202</v>
      </c>
      <c r="M45" s="25">
        <v>5</v>
      </c>
    </row>
    <row r="46" spans="1:13" x14ac:dyDescent="0.25">
      <c r="A46" s="11">
        <v>22</v>
      </c>
      <c r="B46" s="82" t="s">
        <v>5</v>
      </c>
      <c r="C46" s="90">
        <v>312</v>
      </c>
      <c r="D46" s="83">
        <v>16</v>
      </c>
      <c r="E46" s="84">
        <f t="shared" si="2"/>
        <v>5.128205128205128E-2</v>
      </c>
      <c r="F46" s="40">
        <v>42.857142857142854</v>
      </c>
      <c r="G46" s="85">
        <f t="shared" si="3"/>
        <v>685.71428571428567</v>
      </c>
      <c r="H46" s="11">
        <v>58</v>
      </c>
      <c r="I46" s="11"/>
      <c r="J46" s="25" t="s">
        <v>5</v>
      </c>
      <c r="K46" s="90">
        <v>312</v>
      </c>
      <c r="L46" s="25" t="s">
        <v>347</v>
      </c>
      <c r="M46" s="25">
        <v>1</v>
      </c>
    </row>
    <row r="47" spans="1:13" x14ac:dyDescent="0.25">
      <c r="A47" s="11">
        <v>94</v>
      </c>
      <c r="B47" s="82" t="s">
        <v>316</v>
      </c>
      <c r="C47" s="90">
        <v>50</v>
      </c>
      <c r="D47" s="83"/>
      <c r="E47" s="84">
        <f t="shared" si="2"/>
        <v>0</v>
      </c>
      <c r="F47" s="40">
        <v>92.592592592592595</v>
      </c>
      <c r="G47" s="85">
        <f t="shared" si="3"/>
        <v>0</v>
      </c>
      <c r="H47" s="11">
        <v>0</v>
      </c>
      <c r="I47" s="11"/>
      <c r="J47" s="25" t="s">
        <v>316</v>
      </c>
      <c r="K47" s="90">
        <v>50</v>
      </c>
      <c r="L47" s="25" t="s">
        <v>203</v>
      </c>
      <c r="M47" s="25">
        <v>8</v>
      </c>
    </row>
    <row r="48" spans="1:13" x14ac:dyDescent="0.25">
      <c r="A48" s="11">
        <v>20</v>
      </c>
      <c r="B48" s="82" t="s">
        <v>135</v>
      </c>
      <c r="C48" s="90">
        <v>216</v>
      </c>
      <c r="D48" s="83">
        <v>15</v>
      </c>
      <c r="E48" s="84">
        <f t="shared" si="2"/>
        <v>6.9444444444444448E-2</v>
      </c>
      <c r="F48" s="40">
        <v>47</v>
      </c>
      <c r="G48" s="85">
        <f t="shared" si="3"/>
        <v>705</v>
      </c>
      <c r="H48" s="11">
        <v>62</v>
      </c>
      <c r="I48" s="11"/>
      <c r="J48" s="25" t="s">
        <v>135</v>
      </c>
      <c r="K48" s="90">
        <v>216</v>
      </c>
      <c r="L48" s="25" t="s">
        <v>204</v>
      </c>
      <c r="M48" s="25">
        <v>3</v>
      </c>
    </row>
    <row r="49" spans="1:13" x14ac:dyDescent="0.25">
      <c r="A49" s="11">
        <v>29</v>
      </c>
      <c r="B49" s="82" t="s">
        <v>50</v>
      </c>
      <c r="C49" s="90">
        <v>210</v>
      </c>
      <c r="D49" s="83">
        <v>12</v>
      </c>
      <c r="E49" s="84">
        <f t="shared" si="2"/>
        <v>5.7142857142857141E-2</v>
      </c>
      <c r="F49" s="40">
        <v>47</v>
      </c>
      <c r="G49" s="85">
        <f t="shared" si="3"/>
        <v>564</v>
      </c>
      <c r="H49" s="11">
        <v>44</v>
      </c>
      <c r="I49" s="11"/>
      <c r="J49" s="25" t="s">
        <v>50</v>
      </c>
      <c r="K49" s="90">
        <v>210</v>
      </c>
      <c r="L49" s="25" t="s">
        <v>205</v>
      </c>
      <c r="M49" s="25">
        <v>41</v>
      </c>
    </row>
    <row r="50" spans="1:13" x14ac:dyDescent="0.25">
      <c r="A50" s="11">
        <v>24</v>
      </c>
      <c r="B50" s="82" t="s">
        <v>4</v>
      </c>
      <c r="C50" s="90">
        <v>358</v>
      </c>
      <c r="D50" s="83">
        <v>16</v>
      </c>
      <c r="E50" s="84">
        <f t="shared" si="2"/>
        <v>4.4692737430167599E-2</v>
      </c>
      <c r="F50" s="40">
        <v>40.54054054054054</v>
      </c>
      <c r="G50" s="85">
        <f t="shared" si="3"/>
        <v>648.64864864864865</v>
      </c>
      <c r="H50" s="11">
        <v>54</v>
      </c>
      <c r="I50" s="11"/>
      <c r="J50" s="25" t="s">
        <v>4</v>
      </c>
      <c r="K50" s="90">
        <v>358</v>
      </c>
      <c r="L50" s="25" t="s">
        <v>348</v>
      </c>
      <c r="M50" s="25">
        <v>3</v>
      </c>
    </row>
    <row r="51" spans="1:13" x14ac:dyDescent="0.25">
      <c r="A51" s="11">
        <v>90</v>
      </c>
      <c r="B51" s="82" t="s">
        <v>40</v>
      </c>
      <c r="C51" s="90">
        <v>36</v>
      </c>
      <c r="D51" s="83"/>
      <c r="E51" s="84">
        <f t="shared" si="2"/>
        <v>0</v>
      </c>
      <c r="F51" s="40">
        <v>92.592592592592595</v>
      </c>
      <c r="G51" s="85">
        <f t="shared" si="3"/>
        <v>0</v>
      </c>
      <c r="H51" s="11">
        <v>0</v>
      </c>
      <c r="I51" s="11"/>
      <c r="J51" s="25" t="s">
        <v>40</v>
      </c>
      <c r="K51" s="90">
        <v>36</v>
      </c>
      <c r="L51" s="25" t="s">
        <v>349</v>
      </c>
      <c r="M51" s="25">
        <v>3</v>
      </c>
    </row>
    <row r="52" spans="1:13" x14ac:dyDescent="0.25">
      <c r="A52" s="11">
        <v>96</v>
      </c>
      <c r="B52" s="82" t="s">
        <v>17</v>
      </c>
      <c r="C52" s="90">
        <v>55</v>
      </c>
      <c r="D52" s="83"/>
      <c r="E52" s="84">
        <f t="shared" si="2"/>
        <v>0</v>
      </c>
      <c r="F52" s="40">
        <v>86.182131571387544</v>
      </c>
      <c r="G52" s="85">
        <f t="shared" si="3"/>
        <v>0</v>
      </c>
      <c r="H52" s="11">
        <v>0</v>
      </c>
      <c r="I52" s="11"/>
      <c r="J52" s="25" t="s">
        <v>17</v>
      </c>
      <c r="K52" s="90">
        <v>55</v>
      </c>
      <c r="L52" s="25" t="s">
        <v>350</v>
      </c>
      <c r="M52" s="25">
        <v>9</v>
      </c>
    </row>
    <row r="53" spans="1:13" x14ac:dyDescent="0.25">
      <c r="A53" s="11">
        <v>31</v>
      </c>
      <c r="B53" s="82" t="s">
        <v>19</v>
      </c>
      <c r="C53" s="90">
        <v>140</v>
      </c>
      <c r="D53" s="83">
        <v>11</v>
      </c>
      <c r="E53" s="84">
        <f t="shared" si="2"/>
        <v>7.857142857142857E-2</v>
      </c>
      <c r="F53" s="40">
        <v>49.8</v>
      </c>
      <c r="G53" s="85">
        <f t="shared" si="3"/>
        <v>547.79999999999995</v>
      </c>
      <c r="H53" s="11">
        <v>40</v>
      </c>
      <c r="I53" s="11"/>
      <c r="J53" s="25" t="s">
        <v>19</v>
      </c>
      <c r="K53" s="90">
        <v>140</v>
      </c>
      <c r="L53" s="25" t="s">
        <v>209</v>
      </c>
      <c r="M53" s="25">
        <v>1</v>
      </c>
    </row>
    <row r="54" spans="1:13" x14ac:dyDescent="0.25">
      <c r="A54" s="11">
        <v>50</v>
      </c>
      <c r="B54" s="82" t="s">
        <v>18</v>
      </c>
      <c r="C54" s="91">
        <v>105</v>
      </c>
      <c r="D54" s="83">
        <v>5</v>
      </c>
      <c r="E54" s="84">
        <f t="shared" si="2"/>
        <v>4.7619047619047616E-2</v>
      </c>
      <c r="F54" s="40">
        <v>56.169256693503094</v>
      </c>
      <c r="G54" s="85">
        <f t="shared" si="3"/>
        <v>280.84628346751549</v>
      </c>
      <c r="H54" s="11">
        <v>10</v>
      </c>
      <c r="I54" s="11"/>
      <c r="J54" s="25" t="s">
        <v>18</v>
      </c>
      <c r="K54" s="91">
        <v>105</v>
      </c>
      <c r="L54" s="25" t="s">
        <v>210</v>
      </c>
      <c r="M54" s="25">
        <v>3</v>
      </c>
    </row>
    <row r="55" spans="1:13" x14ac:dyDescent="0.25">
      <c r="A55" s="11">
        <v>67</v>
      </c>
      <c r="B55" s="82" t="s">
        <v>152</v>
      </c>
      <c r="C55" s="90">
        <v>20</v>
      </c>
      <c r="D55" s="83">
        <v>1</v>
      </c>
      <c r="E55" s="84">
        <f t="shared" si="2"/>
        <v>0.05</v>
      </c>
      <c r="F55" s="40">
        <v>92.592592592592595</v>
      </c>
      <c r="G55" s="85">
        <f t="shared" si="3"/>
        <v>92.592592592592595</v>
      </c>
      <c r="H55" s="11">
        <v>10</v>
      </c>
      <c r="I55" s="11"/>
      <c r="J55" s="25" t="s">
        <v>152</v>
      </c>
      <c r="K55" s="90">
        <v>20</v>
      </c>
      <c r="L55" s="25" t="s">
        <v>211</v>
      </c>
      <c r="M55" s="25">
        <v>17</v>
      </c>
    </row>
    <row r="56" spans="1:13" x14ac:dyDescent="0.25">
      <c r="A56" s="11">
        <v>30</v>
      </c>
      <c r="B56" s="82" t="s">
        <v>87</v>
      </c>
      <c r="C56" s="90">
        <v>77</v>
      </c>
      <c r="D56" s="83">
        <v>8</v>
      </c>
      <c r="E56" s="84">
        <f t="shared" si="2"/>
        <v>0.1038961038961039</v>
      </c>
      <c r="F56" s="40">
        <v>69.044879171461446</v>
      </c>
      <c r="G56" s="85">
        <f t="shared" si="3"/>
        <v>552.35903337169157</v>
      </c>
      <c r="H56" s="11">
        <v>42</v>
      </c>
      <c r="I56" s="11"/>
      <c r="J56" s="25" t="s">
        <v>87</v>
      </c>
      <c r="K56" s="90">
        <v>77</v>
      </c>
      <c r="L56" s="25" t="s">
        <v>327</v>
      </c>
      <c r="M56" s="25">
        <v>1</v>
      </c>
    </row>
    <row r="57" spans="1:13" x14ac:dyDescent="0.25">
      <c r="A57" s="11">
        <v>64</v>
      </c>
      <c r="B57" s="82" t="s">
        <v>15</v>
      </c>
      <c r="C57" s="91">
        <v>170</v>
      </c>
      <c r="D57" s="83">
        <v>3</v>
      </c>
      <c r="E57" s="84">
        <f t="shared" si="2"/>
        <v>1.7647058823529412E-2</v>
      </c>
      <c r="F57" s="40">
        <v>47.892720306513411</v>
      </c>
      <c r="G57" s="85">
        <f t="shared" si="3"/>
        <v>143.67816091954023</v>
      </c>
      <c r="H57" s="11">
        <v>10</v>
      </c>
      <c r="I57" s="11"/>
      <c r="J57" s="25" t="s">
        <v>15</v>
      </c>
      <c r="K57" s="91">
        <v>170</v>
      </c>
      <c r="L57" s="25" t="s">
        <v>212</v>
      </c>
      <c r="M57" s="25">
        <v>2</v>
      </c>
    </row>
    <row r="58" spans="1:13" x14ac:dyDescent="0.25">
      <c r="A58" s="11">
        <v>6</v>
      </c>
      <c r="B58" s="82" t="s">
        <v>37</v>
      </c>
      <c r="C58" s="91">
        <v>151</v>
      </c>
      <c r="D58" s="83">
        <v>41</v>
      </c>
      <c r="E58" s="84">
        <f t="shared" si="2"/>
        <v>0.27152317880794702</v>
      </c>
      <c r="F58" s="40">
        <v>48.6</v>
      </c>
      <c r="G58" s="85">
        <f t="shared" si="3"/>
        <v>1992.6000000000001</v>
      </c>
      <c r="H58" s="11">
        <v>90</v>
      </c>
      <c r="I58" s="11"/>
      <c r="J58" s="25" t="s">
        <v>37</v>
      </c>
      <c r="K58" s="91">
        <v>151</v>
      </c>
      <c r="L58" s="25" t="s">
        <v>118</v>
      </c>
      <c r="M58" s="25">
        <v>1</v>
      </c>
    </row>
    <row r="59" spans="1:13" x14ac:dyDescent="0.25">
      <c r="A59" s="11">
        <v>58</v>
      </c>
      <c r="B59" s="82" t="s">
        <v>45</v>
      </c>
      <c r="C59" s="91">
        <v>78</v>
      </c>
      <c r="D59" s="83">
        <v>3</v>
      </c>
      <c r="E59" s="84">
        <f t="shared" si="2"/>
        <v>3.8461538461538464E-2</v>
      </c>
      <c r="F59" s="40">
        <v>69.044879171461446</v>
      </c>
      <c r="G59" s="85">
        <f t="shared" si="3"/>
        <v>207.13463751438434</v>
      </c>
      <c r="H59" s="11">
        <v>10</v>
      </c>
      <c r="I59" s="11"/>
      <c r="J59" s="25" t="s">
        <v>45</v>
      </c>
      <c r="K59" s="91">
        <v>78</v>
      </c>
      <c r="L59" s="25" t="s">
        <v>351</v>
      </c>
      <c r="M59" s="25">
        <v>5</v>
      </c>
    </row>
    <row r="60" spans="1:13" x14ac:dyDescent="0.25">
      <c r="A60" s="11">
        <v>86</v>
      </c>
      <c r="B60" s="82" t="s">
        <v>71</v>
      </c>
      <c r="C60" s="90">
        <v>30</v>
      </c>
      <c r="D60" s="83"/>
      <c r="E60" s="84">
        <f t="shared" si="2"/>
        <v>0</v>
      </c>
      <c r="F60" s="40">
        <v>92.592592592592595</v>
      </c>
      <c r="G60" s="85">
        <f t="shared" si="3"/>
        <v>0</v>
      </c>
      <c r="H60" s="11">
        <v>0</v>
      </c>
      <c r="I60" s="11"/>
      <c r="J60" s="25" t="s">
        <v>71</v>
      </c>
      <c r="K60" s="90">
        <v>30</v>
      </c>
      <c r="L60" s="25" t="s">
        <v>213</v>
      </c>
      <c r="M60" s="25">
        <v>10</v>
      </c>
    </row>
    <row r="61" spans="1:13" x14ac:dyDescent="0.25">
      <c r="A61" s="11">
        <v>89</v>
      </c>
      <c r="B61" s="82" t="s">
        <v>94</v>
      </c>
      <c r="C61" s="90">
        <v>35</v>
      </c>
      <c r="D61" s="83"/>
      <c r="E61" s="84">
        <f t="shared" si="2"/>
        <v>0</v>
      </c>
      <c r="F61" s="40">
        <v>92.592592592592595</v>
      </c>
      <c r="G61" s="85">
        <f t="shared" si="3"/>
        <v>0</v>
      </c>
      <c r="H61" s="11">
        <v>0</v>
      </c>
      <c r="I61" s="11"/>
      <c r="J61" s="25" t="s">
        <v>94</v>
      </c>
      <c r="K61" s="90">
        <v>35</v>
      </c>
      <c r="L61" s="25" t="s">
        <v>214</v>
      </c>
      <c r="M61" s="25">
        <v>11</v>
      </c>
    </row>
    <row r="62" spans="1:13" x14ac:dyDescent="0.25">
      <c r="A62" s="11">
        <v>55</v>
      </c>
      <c r="B62" s="82" t="s">
        <v>66</v>
      </c>
      <c r="C62" s="90">
        <v>50</v>
      </c>
      <c r="D62" s="83">
        <v>3</v>
      </c>
      <c r="E62" s="84">
        <f t="shared" si="2"/>
        <v>0.06</v>
      </c>
      <c r="F62" s="40">
        <v>92.592592592592595</v>
      </c>
      <c r="G62" s="85">
        <f t="shared" si="3"/>
        <v>277.77777777777777</v>
      </c>
      <c r="H62" s="11">
        <v>10</v>
      </c>
      <c r="I62" s="11"/>
      <c r="J62" s="25" t="s">
        <v>66</v>
      </c>
      <c r="K62" s="90">
        <v>50</v>
      </c>
      <c r="L62" s="25" t="s">
        <v>216</v>
      </c>
      <c r="M62" s="25">
        <v>59</v>
      </c>
    </row>
    <row r="63" spans="1:13" x14ac:dyDescent="0.25">
      <c r="A63" s="11">
        <v>61</v>
      </c>
      <c r="B63" s="82" t="s">
        <v>93</v>
      </c>
      <c r="C63" s="90">
        <v>38</v>
      </c>
      <c r="D63" s="83">
        <v>2</v>
      </c>
      <c r="E63" s="84">
        <f t="shared" si="2"/>
        <v>5.2631578947368418E-2</v>
      </c>
      <c r="F63" s="40">
        <v>92.592592592592595</v>
      </c>
      <c r="G63" s="85">
        <f t="shared" si="3"/>
        <v>185.18518518518519</v>
      </c>
      <c r="H63" s="11">
        <v>10</v>
      </c>
      <c r="I63" s="11"/>
      <c r="J63" s="25" t="s">
        <v>93</v>
      </c>
      <c r="K63" s="90">
        <v>38</v>
      </c>
      <c r="L63" s="25" t="s">
        <v>217</v>
      </c>
      <c r="M63" s="25">
        <v>4</v>
      </c>
    </row>
    <row r="64" spans="1:13" x14ac:dyDescent="0.25">
      <c r="A64" s="11">
        <v>36</v>
      </c>
      <c r="B64" s="82" t="s">
        <v>14</v>
      </c>
      <c r="C64" s="91">
        <v>135</v>
      </c>
      <c r="D64" s="83">
        <v>9</v>
      </c>
      <c r="E64" s="84">
        <f t="shared" si="2"/>
        <v>6.6666666666666666E-2</v>
      </c>
      <c r="F64" s="40">
        <v>50.192404216161961</v>
      </c>
      <c r="G64" s="85">
        <f t="shared" si="3"/>
        <v>451.73163794545763</v>
      </c>
      <c r="H64" s="11">
        <v>30</v>
      </c>
      <c r="I64" s="11"/>
      <c r="J64" s="25" t="s">
        <v>14</v>
      </c>
      <c r="K64" s="91">
        <v>135</v>
      </c>
      <c r="L64" s="25" t="s">
        <v>352</v>
      </c>
      <c r="M64" s="25">
        <v>1</v>
      </c>
    </row>
    <row r="65" spans="1:13" x14ac:dyDescent="0.25">
      <c r="A65" s="11">
        <v>75</v>
      </c>
      <c r="B65" s="82" t="s">
        <v>9</v>
      </c>
      <c r="C65" s="90">
        <v>53</v>
      </c>
      <c r="D65" s="83">
        <v>1</v>
      </c>
      <c r="E65" s="84">
        <f t="shared" si="2"/>
        <v>1.8867924528301886E-2</v>
      </c>
      <c r="F65" s="40">
        <v>92.592592592592595</v>
      </c>
      <c r="G65" s="85">
        <f t="shared" si="3"/>
        <v>92.592592592592595</v>
      </c>
      <c r="H65" s="11">
        <v>10</v>
      </c>
      <c r="I65" s="11"/>
      <c r="J65" s="25" t="s">
        <v>9</v>
      </c>
      <c r="K65" s="90">
        <v>53</v>
      </c>
      <c r="L65" s="25" t="s">
        <v>218</v>
      </c>
      <c r="M65" s="25">
        <v>4</v>
      </c>
    </row>
    <row r="66" spans="1:13" x14ac:dyDescent="0.25">
      <c r="A66" s="11">
        <v>53</v>
      </c>
      <c r="B66" s="82" t="s">
        <v>33</v>
      </c>
      <c r="C66" s="90">
        <v>37</v>
      </c>
      <c r="D66" s="83">
        <v>3</v>
      </c>
      <c r="E66" s="84">
        <f t="shared" si="2"/>
        <v>8.1081081081081086E-2</v>
      </c>
      <c r="F66" s="40">
        <v>92.592592592592595</v>
      </c>
      <c r="G66" s="85">
        <f t="shared" si="3"/>
        <v>277.77777777777777</v>
      </c>
      <c r="H66" s="11">
        <v>10</v>
      </c>
      <c r="I66" s="11"/>
      <c r="J66" s="25" t="s">
        <v>33</v>
      </c>
      <c r="K66" s="90">
        <v>37</v>
      </c>
      <c r="L66" s="25" t="s">
        <v>219</v>
      </c>
      <c r="M66" s="25">
        <v>12</v>
      </c>
    </row>
    <row r="67" spans="1:13" x14ac:dyDescent="0.25">
      <c r="A67" s="11">
        <v>73</v>
      </c>
      <c r="B67" s="82" t="s">
        <v>150</v>
      </c>
      <c r="C67" s="90">
        <v>41</v>
      </c>
      <c r="D67" s="83">
        <v>1</v>
      </c>
      <c r="E67" s="84">
        <f t="shared" si="2"/>
        <v>2.4390243902439025E-2</v>
      </c>
      <c r="F67" s="40">
        <v>92.592592592592595</v>
      </c>
      <c r="G67" s="85">
        <f t="shared" si="3"/>
        <v>92.592592592592595</v>
      </c>
      <c r="H67" s="11">
        <v>10</v>
      </c>
      <c r="I67" s="11"/>
      <c r="J67" s="25" t="s">
        <v>150</v>
      </c>
      <c r="K67" s="90">
        <v>41</v>
      </c>
      <c r="L67" s="25" t="s">
        <v>220</v>
      </c>
      <c r="M67" s="25">
        <v>62</v>
      </c>
    </row>
    <row r="68" spans="1:13" x14ac:dyDescent="0.25">
      <c r="A68" s="11">
        <v>18</v>
      </c>
      <c r="B68" s="82" t="s">
        <v>16</v>
      </c>
      <c r="C68" s="91">
        <v>217</v>
      </c>
      <c r="D68" s="83">
        <v>17</v>
      </c>
      <c r="E68" s="84">
        <f t="shared" si="2"/>
        <v>7.8341013824884786E-2</v>
      </c>
      <c r="F68" s="40">
        <v>47</v>
      </c>
      <c r="G68" s="85">
        <f t="shared" si="3"/>
        <v>799</v>
      </c>
      <c r="H68" s="11">
        <v>66</v>
      </c>
      <c r="I68" s="11"/>
      <c r="J68" s="25" t="s">
        <v>16</v>
      </c>
      <c r="K68" s="91">
        <v>217</v>
      </c>
      <c r="L68" s="25" t="s">
        <v>221</v>
      </c>
      <c r="M68" s="25">
        <v>2</v>
      </c>
    </row>
    <row r="69" spans="1:13" x14ac:dyDescent="0.25">
      <c r="A69" s="11">
        <v>70</v>
      </c>
      <c r="B69" s="82" t="s">
        <v>96</v>
      </c>
      <c r="C69" s="90">
        <v>30</v>
      </c>
      <c r="D69" s="83">
        <v>1</v>
      </c>
      <c r="E69" s="84">
        <f t="shared" si="2"/>
        <v>3.3333333333333333E-2</v>
      </c>
      <c r="F69" s="40">
        <v>92.592592592592595</v>
      </c>
      <c r="G69" s="85">
        <f t="shared" si="3"/>
        <v>92.592592592592595</v>
      </c>
      <c r="H69" s="11">
        <v>10</v>
      </c>
      <c r="I69" s="11"/>
      <c r="J69" s="25" t="s">
        <v>96</v>
      </c>
      <c r="K69" s="90">
        <v>30</v>
      </c>
      <c r="L69" s="25" t="s">
        <v>222</v>
      </c>
      <c r="M69" s="25">
        <v>37</v>
      </c>
    </row>
    <row r="70" spans="1:13" x14ac:dyDescent="0.25">
      <c r="A70" s="11">
        <v>34</v>
      </c>
      <c r="B70" s="82" t="s">
        <v>73</v>
      </c>
      <c r="C70" s="90">
        <v>40</v>
      </c>
      <c r="D70" s="83">
        <v>5</v>
      </c>
      <c r="E70" s="84">
        <f t="shared" si="2"/>
        <v>0.125</v>
      </c>
      <c r="F70" s="40">
        <v>92.592592592592595</v>
      </c>
      <c r="G70" s="85">
        <f t="shared" si="3"/>
        <v>462.96296296296299</v>
      </c>
      <c r="H70" s="11">
        <v>33</v>
      </c>
      <c r="I70" s="11"/>
      <c r="J70" s="25" t="s">
        <v>73</v>
      </c>
      <c r="K70" s="90">
        <v>40</v>
      </c>
      <c r="L70" s="25" t="s">
        <v>353</v>
      </c>
      <c r="M70" s="25">
        <v>1</v>
      </c>
    </row>
    <row r="71" spans="1:13" x14ac:dyDescent="0.25">
      <c r="A71" s="11">
        <v>33</v>
      </c>
      <c r="B71" s="82" t="s">
        <v>46</v>
      </c>
      <c r="C71" s="90">
        <v>156</v>
      </c>
      <c r="D71" s="83">
        <v>10</v>
      </c>
      <c r="E71" s="84">
        <f t="shared" si="2"/>
        <v>6.4102564102564097E-2</v>
      </c>
      <c r="F71" s="40">
        <v>48.379293662312527</v>
      </c>
      <c r="G71" s="85">
        <f t="shared" si="3"/>
        <v>483.79293662312529</v>
      </c>
      <c r="H71" s="11">
        <v>36</v>
      </c>
      <c r="I71" s="11"/>
      <c r="J71" s="25" t="s">
        <v>46</v>
      </c>
      <c r="K71" s="90">
        <v>156</v>
      </c>
      <c r="L71" s="25" t="s">
        <v>354</v>
      </c>
      <c r="M71" s="25">
        <v>1</v>
      </c>
    </row>
    <row r="72" spans="1:13" x14ac:dyDescent="0.25">
      <c r="A72" s="11">
        <v>32</v>
      </c>
      <c r="B72" s="82" t="s">
        <v>24</v>
      </c>
      <c r="C72" s="90">
        <v>185</v>
      </c>
      <c r="D72" s="83">
        <v>11</v>
      </c>
      <c r="E72" s="84">
        <f t="shared" si="2"/>
        <v>5.9459459459459463E-2</v>
      </c>
      <c r="F72" s="40">
        <v>47.7</v>
      </c>
      <c r="G72" s="85">
        <f t="shared" si="3"/>
        <v>524.70000000000005</v>
      </c>
      <c r="H72" s="11">
        <v>38</v>
      </c>
      <c r="I72" s="11"/>
      <c r="J72" s="25" t="s">
        <v>24</v>
      </c>
      <c r="K72" s="90">
        <v>185</v>
      </c>
      <c r="L72" s="25" t="s">
        <v>224</v>
      </c>
      <c r="M72" s="25">
        <v>8</v>
      </c>
    </row>
    <row r="73" spans="1:13" x14ac:dyDescent="0.25">
      <c r="A73" s="11">
        <v>14</v>
      </c>
      <c r="B73" s="82" t="s">
        <v>149</v>
      </c>
      <c r="C73" s="90">
        <v>577</v>
      </c>
      <c r="D73" s="83">
        <v>38</v>
      </c>
      <c r="E73" s="84">
        <f t="shared" ref="E73:E104" si="4">+D73/C73</f>
        <v>6.5857885615251299E-2</v>
      </c>
      <c r="F73" s="40">
        <v>31.25</v>
      </c>
      <c r="G73" s="85">
        <f t="shared" ref="G73:G104" si="5">+F73*D73</f>
        <v>1187.5</v>
      </c>
      <c r="H73" s="11">
        <v>74</v>
      </c>
      <c r="I73" s="11"/>
      <c r="J73" s="25" t="s">
        <v>149</v>
      </c>
      <c r="K73" s="90">
        <v>577</v>
      </c>
      <c r="L73" s="25" t="s">
        <v>225</v>
      </c>
      <c r="M73" s="25">
        <v>1</v>
      </c>
    </row>
    <row r="74" spans="1:13" x14ac:dyDescent="0.25">
      <c r="A74" s="11">
        <v>5</v>
      </c>
      <c r="B74" s="82" t="s">
        <v>13</v>
      </c>
      <c r="C74" s="91">
        <v>478</v>
      </c>
      <c r="D74" s="83">
        <v>59</v>
      </c>
      <c r="E74" s="84">
        <f t="shared" si="4"/>
        <v>0.12343096234309624</v>
      </c>
      <c r="F74" s="40">
        <v>34.883720930232556</v>
      </c>
      <c r="G74" s="85">
        <f t="shared" si="5"/>
        <v>2058.1395348837209</v>
      </c>
      <c r="H74" s="11">
        <v>92</v>
      </c>
      <c r="I74" s="11"/>
      <c r="J74" s="25" t="s">
        <v>13</v>
      </c>
      <c r="K74" s="91">
        <v>478</v>
      </c>
      <c r="L74" s="25" t="s">
        <v>226</v>
      </c>
      <c r="M74" s="25">
        <v>1</v>
      </c>
    </row>
    <row r="75" spans="1:13" x14ac:dyDescent="0.25">
      <c r="A75" s="11">
        <v>48</v>
      </c>
      <c r="B75" s="82" t="s">
        <v>84</v>
      </c>
      <c r="C75" s="90">
        <v>60</v>
      </c>
      <c r="D75" s="83">
        <v>4</v>
      </c>
      <c r="E75" s="84">
        <f t="shared" si="4"/>
        <v>6.6666666666666666E-2</v>
      </c>
      <c r="F75" s="40">
        <v>80.818965517241381</v>
      </c>
      <c r="G75" s="85">
        <f t="shared" si="5"/>
        <v>323.27586206896552</v>
      </c>
      <c r="H75" s="11">
        <v>10</v>
      </c>
      <c r="I75" s="11"/>
      <c r="J75" s="25" t="s">
        <v>84</v>
      </c>
      <c r="K75" s="90">
        <v>60</v>
      </c>
      <c r="L75" s="25" t="s">
        <v>227</v>
      </c>
      <c r="M75" s="25">
        <v>4</v>
      </c>
    </row>
    <row r="76" spans="1:13" x14ac:dyDescent="0.25">
      <c r="A76" s="11">
        <v>42</v>
      </c>
      <c r="B76" s="82" t="s">
        <v>59</v>
      </c>
      <c r="C76" s="90">
        <v>36</v>
      </c>
      <c r="D76" s="83">
        <v>4</v>
      </c>
      <c r="E76" s="84">
        <f t="shared" si="4"/>
        <v>0.1111111111111111</v>
      </c>
      <c r="F76" s="40">
        <v>92.592592592592595</v>
      </c>
      <c r="G76" s="85">
        <f t="shared" si="5"/>
        <v>370.37037037037038</v>
      </c>
      <c r="H76" s="11">
        <v>17</v>
      </c>
      <c r="I76" s="11"/>
      <c r="J76" s="25" t="s">
        <v>59</v>
      </c>
      <c r="K76" s="90">
        <v>36</v>
      </c>
      <c r="L76" s="25" t="s">
        <v>355</v>
      </c>
    </row>
    <row r="77" spans="1:13" x14ac:dyDescent="0.25">
      <c r="A77" s="11">
        <v>27</v>
      </c>
      <c r="B77" s="82" t="s">
        <v>51</v>
      </c>
      <c r="C77" s="91">
        <v>125</v>
      </c>
      <c r="D77" s="83">
        <v>12</v>
      </c>
      <c r="E77" s="84">
        <f t="shared" si="4"/>
        <v>9.6000000000000002E-2</v>
      </c>
      <c r="F77" s="40">
        <v>51.679586563307488</v>
      </c>
      <c r="G77" s="85">
        <f t="shared" si="5"/>
        <v>620.15503875968989</v>
      </c>
      <c r="H77" s="11">
        <v>48</v>
      </c>
      <c r="I77" s="11"/>
      <c r="J77" s="25" t="s">
        <v>51</v>
      </c>
      <c r="K77" s="91">
        <v>125</v>
      </c>
      <c r="L77" s="25" t="s">
        <v>356</v>
      </c>
      <c r="M77" s="25">
        <v>1</v>
      </c>
    </row>
    <row r="78" spans="1:13" x14ac:dyDescent="0.25">
      <c r="A78" s="11">
        <v>3</v>
      </c>
      <c r="B78" s="82" t="s">
        <v>20</v>
      </c>
      <c r="C78" s="90">
        <v>448</v>
      </c>
      <c r="D78" s="83">
        <v>62</v>
      </c>
      <c r="E78" s="84">
        <f t="shared" si="4"/>
        <v>0.13839285714285715</v>
      </c>
      <c r="F78" s="40">
        <v>36.144578313253014</v>
      </c>
      <c r="G78" s="85">
        <f t="shared" si="5"/>
        <v>2240.9638554216867</v>
      </c>
      <c r="H78" s="11">
        <v>96</v>
      </c>
      <c r="I78" s="11"/>
      <c r="J78" s="25" t="s">
        <v>20</v>
      </c>
      <c r="K78" s="90">
        <v>448</v>
      </c>
      <c r="L78" s="25" t="s">
        <v>230</v>
      </c>
      <c r="M78" s="25">
        <v>8</v>
      </c>
    </row>
    <row r="79" spans="1:13" x14ac:dyDescent="0.25">
      <c r="A79" s="11">
        <v>62</v>
      </c>
      <c r="B79" s="82" t="s">
        <v>55</v>
      </c>
      <c r="C79" s="90">
        <v>70</v>
      </c>
      <c r="D79" s="83">
        <v>2</v>
      </c>
      <c r="E79" s="84">
        <f t="shared" si="4"/>
        <v>2.8571428571428571E-2</v>
      </c>
      <c r="F79" s="40">
        <v>72.39382239382239</v>
      </c>
      <c r="G79" s="85">
        <f t="shared" si="5"/>
        <v>144.78764478764478</v>
      </c>
      <c r="H79" s="11">
        <v>10</v>
      </c>
      <c r="I79" s="11"/>
      <c r="J79" s="25" t="s">
        <v>55</v>
      </c>
      <c r="K79" s="90">
        <v>70</v>
      </c>
      <c r="L79" s="25" t="s">
        <v>231</v>
      </c>
      <c r="M79" s="25">
        <v>7</v>
      </c>
    </row>
    <row r="80" spans="1:13" x14ac:dyDescent="0.25">
      <c r="A80" s="11">
        <v>12</v>
      </c>
      <c r="B80" s="82" t="s">
        <v>69</v>
      </c>
      <c r="C80" s="90">
        <v>491</v>
      </c>
      <c r="D80" s="83">
        <v>37</v>
      </c>
      <c r="E80" s="84">
        <f t="shared" si="4"/>
        <v>7.5356415478615074E-2</v>
      </c>
      <c r="F80" s="40">
        <v>34.090909090909093</v>
      </c>
      <c r="G80" s="85">
        <f t="shared" si="5"/>
        <v>1261.3636363636365</v>
      </c>
      <c r="H80" s="11">
        <v>78</v>
      </c>
      <c r="I80" s="11"/>
      <c r="J80" s="25" t="s">
        <v>69</v>
      </c>
      <c r="K80" s="90">
        <v>491</v>
      </c>
      <c r="L80" s="25" t="s">
        <v>148</v>
      </c>
      <c r="M80" s="25">
        <v>1</v>
      </c>
    </row>
    <row r="81" spans="1:13" x14ac:dyDescent="0.25">
      <c r="A81" s="11">
        <v>72</v>
      </c>
      <c r="B81" s="82" t="s">
        <v>155</v>
      </c>
      <c r="C81" s="90">
        <v>38</v>
      </c>
      <c r="D81" s="83">
        <v>1</v>
      </c>
      <c r="E81" s="84">
        <f t="shared" si="4"/>
        <v>2.6315789473684209E-2</v>
      </c>
      <c r="F81" s="40">
        <v>92.592592592592595</v>
      </c>
      <c r="G81" s="85">
        <f t="shared" si="5"/>
        <v>92.592592592592595</v>
      </c>
      <c r="H81" s="11">
        <v>10</v>
      </c>
      <c r="I81" s="11"/>
      <c r="J81" s="25" t="s">
        <v>155</v>
      </c>
      <c r="K81" s="90">
        <v>38</v>
      </c>
      <c r="L81" s="25" t="s">
        <v>232</v>
      </c>
      <c r="M81" s="25">
        <v>38</v>
      </c>
    </row>
    <row r="82" spans="1:13" x14ac:dyDescent="0.25">
      <c r="A82" s="11">
        <v>68</v>
      </c>
      <c r="B82" s="82" t="s">
        <v>156</v>
      </c>
      <c r="C82" s="90">
        <v>20</v>
      </c>
      <c r="D82" s="83">
        <v>1</v>
      </c>
      <c r="E82" s="84">
        <f t="shared" si="4"/>
        <v>0.05</v>
      </c>
      <c r="F82" s="40">
        <v>92.592592592592595</v>
      </c>
      <c r="G82" s="85">
        <f t="shared" si="5"/>
        <v>92.592592592592595</v>
      </c>
      <c r="H82" s="11">
        <v>10</v>
      </c>
      <c r="I82" s="11"/>
      <c r="J82" s="25" t="s">
        <v>156</v>
      </c>
      <c r="K82" s="90">
        <v>20</v>
      </c>
      <c r="L82" s="25" t="s">
        <v>233</v>
      </c>
      <c r="M82" s="25">
        <v>2</v>
      </c>
    </row>
    <row r="83" spans="1:13" x14ac:dyDescent="0.25">
      <c r="A83" s="11">
        <v>41</v>
      </c>
      <c r="B83" s="82" t="s">
        <v>74</v>
      </c>
      <c r="C83" s="90">
        <v>173</v>
      </c>
      <c r="D83" s="83">
        <v>8</v>
      </c>
      <c r="E83" s="84">
        <f t="shared" si="4"/>
        <v>4.6242774566473986E-2</v>
      </c>
      <c r="F83" s="40">
        <v>47.892720306513411</v>
      </c>
      <c r="G83" s="85">
        <f t="shared" si="5"/>
        <v>383.14176245210729</v>
      </c>
      <c r="H83" s="11">
        <v>20</v>
      </c>
      <c r="I83" s="11"/>
      <c r="J83" s="25" t="s">
        <v>74</v>
      </c>
      <c r="K83" s="90">
        <v>173</v>
      </c>
      <c r="L83" s="25" t="s">
        <v>357</v>
      </c>
      <c r="M83" s="25">
        <v>7</v>
      </c>
    </row>
    <row r="84" spans="1:13" x14ac:dyDescent="0.25">
      <c r="A84" s="11">
        <v>77</v>
      </c>
      <c r="B84" s="82" t="s">
        <v>72</v>
      </c>
      <c r="C84" s="90">
        <v>70</v>
      </c>
      <c r="D84" s="83">
        <v>1</v>
      </c>
      <c r="E84" s="84">
        <f t="shared" si="4"/>
        <v>1.4285714285714285E-2</v>
      </c>
      <c r="F84" s="40">
        <v>72.39382239382239</v>
      </c>
      <c r="G84" s="85">
        <f t="shared" si="5"/>
        <v>72.39382239382239</v>
      </c>
      <c r="H84" s="11">
        <v>10</v>
      </c>
      <c r="I84" s="11"/>
      <c r="J84" s="25" t="s">
        <v>72</v>
      </c>
      <c r="K84" s="90">
        <v>70</v>
      </c>
      <c r="L84" s="25" t="s">
        <v>358</v>
      </c>
      <c r="M84" s="25">
        <v>1</v>
      </c>
    </row>
    <row r="85" spans="1:13" x14ac:dyDescent="0.25">
      <c r="A85" s="11">
        <v>45</v>
      </c>
      <c r="B85" s="82" t="s">
        <v>63</v>
      </c>
      <c r="C85" s="90">
        <v>263</v>
      </c>
      <c r="D85" s="83">
        <v>8</v>
      </c>
      <c r="E85" s="84">
        <f t="shared" si="4"/>
        <v>3.0418250950570342E-2</v>
      </c>
      <c r="F85" s="40">
        <v>45.5</v>
      </c>
      <c r="G85" s="85">
        <f t="shared" si="5"/>
        <v>364</v>
      </c>
      <c r="H85" s="11">
        <v>12</v>
      </c>
      <c r="I85" s="11"/>
      <c r="J85" s="25" t="s">
        <v>63</v>
      </c>
      <c r="K85" s="90">
        <v>263</v>
      </c>
      <c r="L85" s="25" t="s">
        <v>235</v>
      </c>
      <c r="M85" s="25">
        <v>128</v>
      </c>
    </row>
    <row r="86" spans="1:13" x14ac:dyDescent="0.25">
      <c r="A86" s="11">
        <v>59</v>
      </c>
      <c r="B86" s="82" t="s">
        <v>53</v>
      </c>
      <c r="C86" s="91">
        <v>144</v>
      </c>
      <c r="D86" s="83">
        <v>4</v>
      </c>
      <c r="E86" s="84">
        <f t="shared" si="4"/>
        <v>2.7777777777777776E-2</v>
      </c>
      <c r="F86" s="40">
        <v>49.4</v>
      </c>
      <c r="G86" s="85">
        <f t="shared" si="5"/>
        <v>197.6</v>
      </c>
      <c r="H86" s="11">
        <v>10</v>
      </c>
      <c r="I86" s="11"/>
      <c r="J86" s="25" t="s">
        <v>53</v>
      </c>
      <c r="K86" s="91">
        <v>144</v>
      </c>
      <c r="L86" s="25" t="s">
        <v>237</v>
      </c>
      <c r="M86" s="25">
        <v>25</v>
      </c>
    </row>
    <row r="87" spans="1:13" x14ac:dyDescent="0.25">
      <c r="A87" s="11">
        <v>46</v>
      </c>
      <c r="B87" s="82" t="s">
        <v>32</v>
      </c>
      <c r="C87" s="90">
        <v>145</v>
      </c>
      <c r="D87" s="83">
        <v>7</v>
      </c>
      <c r="E87" s="84">
        <f t="shared" si="4"/>
        <v>4.8275862068965517E-2</v>
      </c>
      <c r="F87" s="40">
        <v>49.4</v>
      </c>
      <c r="G87" s="85">
        <f t="shared" si="5"/>
        <v>345.8</v>
      </c>
      <c r="H87" s="11">
        <v>10</v>
      </c>
      <c r="I87" s="11"/>
      <c r="J87" s="25" t="s">
        <v>32</v>
      </c>
      <c r="K87" s="90">
        <v>145</v>
      </c>
      <c r="L87" s="25" t="s">
        <v>238</v>
      </c>
      <c r="M87" s="25">
        <v>55</v>
      </c>
    </row>
    <row r="88" spans="1:13" x14ac:dyDescent="0.25">
      <c r="A88" s="11">
        <v>97</v>
      </c>
      <c r="B88" s="82" t="s">
        <v>35</v>
      </c>
      <c r="C88" s="90">
        <v>60</v>
      </c>
      <c r="D88" s="83"/>
      <c r="E88" s="84">
        <f t="shared" si="4"/>
        <v>0</v>
      </c>
      <c r="F88" s="40">
        <v>80.818965517241381</v>
      </c>
      <c r="G88" s="85">
        <f t="shared" si="5"/>
        <v>0</v>
      </c>
      <c r="H88" s="11">
        <v>0</v>
      </c>
      <c r="I88" s="11"/>
      <c r="J88" s="25" t="s">
        <v>35</v>
      </c>
      <c r="K88" s="90">
        <v>60</v>
      </c>
      <c r="L88" s="25" t="s">
        <v>239</v>
      </c>
      <c r="M88" s="25">
        <v>4</v>
      </c>
    </row>
    <row r="89" spans="1:13" x14ac:dyDescent="0.25">
      <c r="A89" s="11">
        <v>88</v>
      </c>
      <c r="B89" s="82" t="s">
        <v>85</v>
      </c>
      <c r="C89" s="90">
        <v>32</v>
      </c>
      <c r="D89" s="83"/>
      <c r="E89" s="84">
        <f t="shared" si="4"/>
        <v>0</v>
      </c>
      <c r="F89" s="40">
        <v>92.592592592592595</v>
      </c>
      <c r="G89" s="85">
        <f t="shared" si="5"/>
        <v>0</v>
      </c>
      <c r="H89" s="11">
        <v>0</v>
      </c>
      <c r="I89" s="11"/>
      <c r="J89" s="25" t="s">
        <v>85</v>
      </c>
      <c r="K89" s="90">
        <v>32</v>
      </c>
      <c r="L89" s="25" t="s">
        <v>359</v>
      </c>
      <c r="M89" s="25">
        <v>9</v>
      </c>
    </row>
    <row r="90" spans="1:13" x14ac:dyDescent="0.25">
      <c r="A90" s="11">
        <v>78</v>
      </c>
      <c r="B90" s="82" t="s">
        <v>48</v>
      </c>
      <c r="C90" s="90">
        <v>75</v>
      </c>
      <c r="D90" s="83">
        <v>1</v>
      </c>
      <c r="E90" s="84">
        <f t="shared" si="4"/>
        <v>1.3333333333333334E-2</v>
      </c>
      <c r="F90" s="40">
        <v>69.044879171461446</v>
      </c>
      <c r="G90" s="85">
        <f t="shared" si="5"/>
        <v>69.044879171461446</v>
      </c>
      <c r="H90" s="11">
        <v>10</v>
      </c>
      <c r="I90" s="11"/>
      <c r="J90" s="25" t="s">
        <v>48</v>
      </c>
      <c r="K90" s="90">
        <v>75</v>
      </c>
      <c r="L90" s="25" t="s">
        <v>360</v>
      </c>
      <c r="M90" s="25">
        <v>3</v>
      </c>
    </row>
    <row r="91" spans="1:13" x14ac:dyDescent="0.25">
      <c r="A91" s="11">
        <v>60</v>
      </c>
      <c r="B91" s="82" t="s">
        <v>80</v>
      </c>
      <c r="C91" s="90">
        <v>20</v>
      </c>
      <c r="D91" s="83">
        <v>2</v>
      </c>
      <c r="E91" s="84">
        <f t="shared" si="4"/>
        <v>0.1</v>
      </c>
      <c r="F91" s="40">
        <v>92.592592592592595</v>
      </c>
      <c r="G91" s="85">
        <f t="shared" si="5"/>
        <v>185.18518518518519</v>
      </c>
      <c r="H91" s="11">
        <v>10</v>
      </c>
      <c r="I91" s="11"/>
      <c r="J91" s="25" t="s">
        <v>80</v>
      </c>
      <c r="K91" s="90">
        <v>20</v>
      </c>
      <c r="L91" s="25" t="s">
        <v>240</v>
      </c>
      <c r="M91" s="25">
        <v>4</v>
      </c>
    </row>
    <row r="92" spans="1:13" x14ac:dyDescent="0.25">
      <c r="A92" s="11">
        <v>47</v>
      </c>
      <c r="B92" s="82" t="s">
        <v>49</v>
      </c>
      <c r="C92" s="91">
        <v>248</v>
      </c>
      <c r="D92" s="83">
        <v>7</v>
      </c>
      <c r="E92" s="84">
        <f t="shared" si="4"/>
        <v>2.8225806451612902E-2</v>
      </c>
      <c r="F92" s="40">
        <v>46.2</v>
      </c>
      <c r="G92" s="85">
        <f t="shared" si="5"/>
        <v>323.40000000000003</v>
      </c>
      <c r="H92" s="11">
        <v>10</v>
      </c>
      <c r="I92" s="11"/>
      <c r="J92" s="25" t="s">
        <v>49</v>
      </c>
      <c r="K92" s="91">
        <v>248</v>
      </c>
      <c r="L92" s="25" t="s">
        <v>241</v>
      </c>
      <c r="M92" s="25">
        <v>9</v>
      </c>
    </row>
    <row r="93" spans="1:13" x14ac:dyDescent="0.25">
      <c r="A93" s="11">
        <v>76</v>
      </c>
      <c r="B93" s="82" t="s">
        <v>136</v>
      </c>
      <c r="C93" s="90">
        <v>60</v>
      </c>
      <c r="D93" s="83">
        <v>1</v>
      </c>
      <c r="E93" s="84">
        <f t="shared" si="4"/>
        <v>1.6666666666666666E-2</v>
      </c>
      <c r="F93" s="40">
        <v>80.818965517241381</v>
      </c>
      <c r="G93" s="85">
        <f t="shared" si="5"/>
        <v>80.818965517241381</v>
      </c>
      <c r="H93" s="11">
        <v>10</v>
      </c>
      <c r="I93" s="11"/>
      <c r="J93" s="25" t="s">
        <v>136</v>
      </c>
      <c r="K93" s="90">
        <v>60</v>
      </c>
      <c r="L93" s="25" t="s">
        <v>361</v>
      </c>
      <c r="M93" s="25">
        <v>2</v>
      </c>
    </row>
    <row r="94" spans="1:13" x14ac:dyDescent="0.25">
      <c r="A94" s="11">
        <v>17</v>
      </c>
      <c r="B94" s="82" t="s">
        <v>43</v>
      </c>
      <c r="C94" s="90">
        <v>1901</v>
      </c>
      <c r="D94" s="83">
        <v>128</v>
      </c>
      <c r="E94" s="84">
        <f t="shared" si="4"/>
        <v>6.7332982640715411E-2</v>
      </c>
      <c r="F94" s="40">
        <v>6.74707935679288</v>
      </c>
      <c r="G94" s="85">
        <f t="shared" si="5"/>
        <v>863.62615766948863</v>
      </c>
      <c r="H94" s="11">
        <v>68</v>
      </c>
      <c r="I94" s="11"/>
      <c r="J94" s="25" t="s">
        <v>43</v>
      </c>
      <c r="K94" s="90">
        <v>1901</v>
      </c>
      <c r="L94" s="25" t="s">
        <v>242</v>
      </c>
      <c r="M94" s="25">
        <v>25</v>
      </c>
    </row>
    <row r="95" spans="1:13" x14ac:dyDescent="0.25">
      <c r="A95" s="11">
        <v>13</v>
      </c>
      <c r="B95" s="82" t="s">
        <v>78</v>
      </c>
      <c r="C95" s="91">
        <v>177</v>
      </c>
      <c r="D95" s="83">
        <v>25</v>
      </c>
      <c r="E95" s="84">
        <f t="shared" si="4"/>
        <v>0.14124293785310735</v>
      </c>
      <c r="F95" s="40">
        <v>47.82</v>
      </c>
      <c r="G95" s="85">
        <f t="shared" si="5"/>
        <v>1195.5</v>
      </c>
      <c r="H95" s="11">
        <v>76</v>
      </c>
      <c r="I95" s="11"/>
      <c r="J95" s="25" t="s">
        <v>78</v>
      </c>
      <c r="K95" s="91">
        <v>177</v>
      </c>
      <c r="L95" s="25" t="s">
        <v>243</v>
      </c>
      <c r="M95" s="25">
        <v>1</v>
      </c>
    </row>
    <row r="96" spans="1:13" x14ac:dyDescent="0.25">
      <c r="A96" s="11">
        <v>9</v>
      </c>
      <c r="B96" s="82" t="s">
        <v>70</v>
      </c>
      <c r="C96" s="90">
        <v>740</v>
      </c>
      <c r="D96" s="83">
        <v>55</v>
      </c>
      <c r="E96" s="84">
        <f t="shared" si="4"/>
        <v>7.4324324324324328E-2</v>
      </c>
      <c r="F96" s="40">
        <v>26.548672566371682</v>
      </c>
      <c r="G96" s="85">
        <f t="shared" si="5"/>
        <v>1460.1769911504425</v>
      </c>
      <c r="H96" s="11">
        <v>84</v>
      </c>
      <c r="I96" s="11"/>
      <c r="J96" s="25" t="s">
        <v>70</v>
      </c>
      <c r="K96" s="90">
        <v>740</v>
      </c>
      <c r="L96" s="25" t="s">
        <v>244</v>
      </c>
      <c r="M96" s="25">
        <v>5</v>
      </c>
    </row>
    <row r="97" spans="1:13" x14ac:dyDescent="0.25">
      <c r="A97" s="11">
        <v>56</v>
      </c>
      <c r="B97" s="82" t="s">
        <v>36</v>
      </c>
      <c r="C97" s="90">
        <v>92</v>
      </c>
      <c r="D97" s="83">
        <v>4</v>
      </c>
      <c r="E97" s="84">
        <f t="shared" si="4"/>
        <v>4.3478260869565216E-2</v>
      </c>
      <c r="F97" s="40">
        <v>61.374795417348608</v>
      </c>
      <c r="G97" s="85">
        <f t="shared" si="5"/>
        <v>245.49918166939443</v>
      </c>
      <c r="H97" s="11">
        <v>10</v>
      </c>
      <c r="I97" s="11"/>
      <c r="J97" s="25" t="s">
        <v>36</v>
      </c>
      <c r="K97" s="90">
        <v>92</v>
      </c>
      <c r="L97" s="25" t="s">
        <v>245</v>
      </c>
      <c r="M97" s="25">
        <v>7</v>
      </c>
    </row>
    <row r="98" spans="1:13" x14ac:dyDescent="0.25">
      <c r="A98" s="11">
        <v>101</v>
      </c>
      <c r="B98" s="82" t="s">
        <v>86</v>
      </c>
      <c r="C98" s="90">
        <v>145</v>
      </c>
      <c r="D98" s="83"/>
      <c r="E98" s="84">
        <f t="shared" si="4"/>
        <v>0</v>
      </c>
      <c r="F98" s="40">
        <v>49.4</v>
      </c>
      <c r="G98" s="85">
        <f t="shared" si="5"/>
        <v>0</v>
      </c>
      <c r="H98" s="11">
        <v>0</v>
      </c>
      <c r="I98" s="11"/>
      <c r="J98" s="25" t="s">
        <v>86</v>
      </c>
      <c r="K98" s="90">
        <v>145</v>
      </c>
      <c r="L98" s="25" t="s">
        <v>315</v>
      </c>
    </row>
    <row r="99" spans="1:13" x14ac:dyDescent="0.25">
      <c r="A99" s="11">
        <v>39</v>
      </c>
      <c r="B99" s="82" t="s">
        <v>137</v>
      </c>
      <c r="C99" s="90">
        <v>245</v>
      </c>
      <c r="D99" s="83">
        <v>9</v>
      </c>
      <c r="E99" s="84">
        <f t="shared" si="4"/>
        <v>3.6734693877551024E-2</v>
      </c>
      <c r="F99" s="40">
        <v>46.2</v>
      </c>
      <c r="G99" s="85">
        <f t="shared" si="5"/>
        <v>415.8</v>
      </c>
      <c r="H99" s="11">
        <v>24</v>
      </c>
      <c r="I99" s="11"/>
      <c r="J99" s="25" t="s">
        <v>137</v>
      </c>
      <c r="K99" s="90">
        <v>245</v>
      </c>
      <c r="L99" s="25" t="s">
        <v>110</v>
      </c>
      <c r="M99" s="25">
        <v>1258</v>
      </c>
    </row>
    <row r="100" spans="1:13" x14ac:dyDescent="0.25">
      <c r="A100" s="11">
        <v>63</v>
      </c>
      <c r="B100" s="82" t="s">
        <v>39</v>
      </c>
      <c r="C100" s="90">
        <v>163</v>
      </c>
      <c r="D100" s="83">
        <v>3</v>
      </c>
      <c r="E100" s="84">
        <f t="shared" si="4"/>
        <v>1.8404907975460124E-2</v>
      </c>
      <c r="F100" s="40">
        <v>48.138639281129656</v>
      </c>
      <c r="G100" s="85">
        <f t="shared" si="5"/>
        <v>144.41591784338897</v>
      </c>
      <c r="H100" s="11">
        <v>10</v>
      </c>
      <c r="I100" s="11"/>
      <c r="J100" s="25" t="s">
        <v>39</v>
      </c>
      <c r="K100" s="90">
        <v>163</v>
      </c>
      <c r="M100" s="25">
        <f>SUM(M9:M97)</f>
        <v>1251</v>
      </c>
    </row>
    <row r="101" spans="1:13" x14ac:dyDescent="0.25">
      <c r="A101" s="11">
        <v>80</v>
      </c>
      <c r="B101" s="82" t="s">
        <v>68</v>
      </c>
      <c r="C101" s="90">
        <v>0</v>
      </c>
      <c r="D101" s="83"/>
      <c r="E101" s="84" t="e">
        <f t="shared" si="4"/>
        <v>#DIV/0!</v>
      </c>
      <c r="F101" s="40">
        <v>92.592592592592595</v>
      </c>
      <c r="G101" s="85">
        <f t="shared" si="5"/>
        <v>0</v>
      </c>
      <c r="H101" s="11">
        <v>0</v>
      </c>
      <c r="I101" s="11"/>
      <c r="J101" s="25" t="s">
        <v>68</v>
      </c>
      <c r="K101" s="90">
        <v>0</v>
      </c>
    </row>
    <row r="102" spans="1:13" x14ac:dyDescent="0.25">
      <c r="A102" s="11">
        <v>103</v>
      </c>
      <c r="B102" s="82" t="s">
        <v>65</v>
      </c>
      <c r="C102" s="91">
        <v>255</v>
      </c>
      <c r="D102" s="83"/>
      <c r="E102" s="84">
        <f t="shared" si="4"/>
        <v>0</v>
      </c>
      <c r="F102" s="40">
        <v>45.8</v>
      </c>
      <c r="G102" s="85">
        <f t="shared" si="5"/>
        <v>0</v>
      </c>
      <c r="H102" s="11">
        <v>0</v>
      </c>
      <c r="I102" s="11"/>
      <c r="J102" s="25" t="s">
        <v>65</v>
      </c>
      <c r="K102" s="91">
        <v>255</v>
      </c>
    </row>
    <row r="103" spans="1:13" x14ac:dyDescent="0.25">
      <c r="A103" s="11">
        <v>100</v>
      </c>
      <c r="B103" s="82" t="s">
        <v>21</v>
      </c>
      <c r="C103" s="90">
        <v>77</v>
      </c>
      <c r="D103" s="83"/>
      <c r="E103" s="84">
        <f t="shared" si="4"/>
        <v>0</v>
      </c>
      <c r="F103" s="40">
        <v>69.044879171461446</v>
      </c>
      <c r="G103" s="85">
        <f t="shared" si="5"/>
        <v>0</v>
      </c>
      <c r="H103" s="11">
        <v>0</v>
      </c>
      <c r="I103" s="11"/>
      <c r="J103" s="25" t="s">
        <v>21</v>
      </c>
      <c r="K103" s="90">
        <v>77</v>
      </c>
    </row>
    <row r="104" spans="1:13" x14ac:dyDescent="0.25">
      <c r="A104" s="11">
        <v>49</v>
      </c>
      <c r="B104" s="82" t="s">
        <v>54</v>
      </c>
      <c r="C104" s="90">
        <v>64</v>
      </c>
      <c r="D104" s="83">
        <v>4</v>
      </c>
      <c r="E104" s="84">
        <f t="shared" si="4"/>
        <v>6.25E-2</v>
      </c>
      <c r="F104" s="40">
        <v>80.818965517241381</v>
      </c>
      <c r="G104" s="85">
        <f t="shared" si="5"/>
        <v>323.27586206896552</v>
      </c>
      <c r="H104" s="11">
        <v>10</v>
      </c>
      <c r="I104" s="11"/>
      <c r="J104" s="25" t="s">
        <v>54</v>
      </c>
      <c r="K104" s="90">
        <v>64</v>
      </c>
    </row>
    <row r="105" spans="1:13" x14ac:dyDescent="0.25">
      <c r="A105" s="11">
        <v>83</v>
      </c>
      <c r="B105" s="82" t="s">
        <v>95</v>
      </c>
      <c r="C105" s="90">
        <v>20</v>
      </c>
      <c r="D105" s="83"/>
      <c r="E105" s="84">
        <f t="shared" ref="E105:E111" si="6">+D105/C105</f>
        <v>0</v>
      </c>
      <c r="F105" s="40">
        <v>92.592592592592595</v>
      </c>
      <c r="G105" s="85">
        <f t="shared" ref="G105:G111" si="7">+F105*D105</f>
        <v>0</v>
      </c>
      <c r="H105" s="11">
        <v>0</v>
      </c>
      <c r="I105" s="11"/>
      <c r="J105" s="25" t="s">
        <v>95</v>
      </c>
      <c r="K105" s="90">
        <v>20</v>
      </c>
    </row>
    <row r="106" spans="1:13" x14ac:dyDescent="0.25">
      <c r="A106" s="11">
        <v>23</v>
      </c>
      <c r="B106" s="82" t="s">
        <v>29</v>
      </c>
      <c r="C106" s="90">
        <v>70</v>
      </c>
      <c r="D106" s="83">
        <v>9</v>
      </c>
      <c r="E106" s="84">
        <f t="shared" si="6"/>
        <v>0.12857142857142856</v>
      </c>
      <c r="F106" s="40">
        <v>72.39382239382239</v>
      </c>
      <c r="G106" s="85">
        <f t="shared" si="7"/>
        <v>651.54440154440147</v>
      </c>
      <c r="H106" s="11">
        <v>56</v>
      </c>
      <c r="I106" s="11"/>
      <c r="J106" s="25" t="s">
        <v>29</v>
      </c>
      <c r="K106" s="90">
        <v>70</v>
      </c>
    </row>
    <row r="107" spans="1:13" x14ac:dyDescent="0.25">
      <c r="A107" s="11">
        <v>91</v>
      </c>
      <c r="B107" s="82" t="s">
        <v>129</v>
      </c>
      <c r="C107" s="90">
        <v>37</v>
      </c>
      <c r="D107" s="83"/>
      <c r="E107" s="84">
        <f t="shared" si="6"/>
        <v>0</v>
      </c>
      <c r="F107" s="40">
        <v>92.592592592592595</v>
      </c>
      <c r="G107" s="85">
        <f t="shared" si="7"/>
        <v>0</v>
      </c>
      <c r="H107" s="11">
        <v>0</v>
      </c>
      <c r="I107" s="11"/>
      <c r="J107" s="25" t="s">
        <v>129</v>
      </c>
      <c r="K107" s="90">
        <v>37</v>
      </c>
    </row>
    <row r="108" spans="1:13" x14ac:dyDescent="0.25">
      <c r="A108" s="11">
        <v>19</v>
      </c>
      <c r="B108" s="82" t="s">
        <v>23</v>
      </c>
      <c r="C108" s="91">
        <v>569</v>
      </c>
      <c r="D108" s="83">
        <v>25</v>
      </c>
      <c r="E108" s="84">
        <f t="shared" si="6"/>
        <v>4.3936731107205626E-2</v>
      </c>
      <c r="F108" s="40">
        <v>31.578947368421051</v>
      </c>
      <c r="G108" s="85">
        <f t="shared" si="7"/>
        <v>789.47368421052624</v>
      </c>
      <c r="H108" s="11">
        <v>64</v>
      </c>
      <c r="I108" s="11"/>
      <c r="J108" s="25" t="s">
        <v>23</v>
      </c>
      <c r="K108" s="91">
        <v>569</v>
      </c>
    </row>
    <row r="109" spans="1:13" x14ac:dyDescent="0.25">
      <c r="A109" s="11">
        <v>37</v>
      </c>
      <c r="B109" s="82" t="s">
        <v>97</v>
      </c>
      <c r="C109" s="90">
        <v>55</v>
      </c>
      <c r="D109" s="83">
        <v>5</v>
      </c>
      <c r="E109" s="84">
        <f t="shared" si="6"/>
        <v>9.0909090909090912E-2</v>
      </c>
      <c r="F109" s="40">
        <v>86.182131571387544</v>
      </c>
      <c r="G109" s="85">
        <f t="shared" si="7"/>
        <v>430.91065785693775</v>
      </c>
      <c r="H109" s="11">
        <v>28</v>
      </c>
      <c r="I109" s="11"/>
      <c r="J109" s="25" t="s">
        <v>97</v>
      </c>
      <c r="K109" s="90">
        <v>55</v>
      </c>
    </row>
    <row r="110" spans="1:13" x14ac:dyDescent="0.25">
      <c r="A110" s="11">
        <v>74</v>
      </c>
      <c r="B110" s="82" t="s">
        <v>3</v>
      </c>
      <c r="C110" s="90">
        <v>52</v>
      </c>
      <c r="D110" s="83">
        <v>1</v>
      </c>
      <c r="E110" s="84">
        <f t="shared" si="6"/>
        <v>1.9230769230769232E-2</v>
      </c>
      <c r="F110" s="40">
        <v>92.592592592592595</v>
      </c>
      <c r="G110" s="85">
        <f t="shared" si="7"/>
        <v>92.592592592592595</v>
      </c>
      <c r="H110" s="11">
        <v>10</v>
      </c>
      <c r="I110" s="11"/>
      <c r="J110" s="25" t="s">
        <v>3</v>
      </c>
      <c r="K110" s="90">
        <v>52</v>
      </c>
    </row>
    <row r="111" spans="1:13" x14ac:dyDescent="0.25">
      <c r="A111" s="11">
        <v>38</v>
      </c>
      <c r="B111" s="82" t="s">
        <v>131</v>
      </c>
      <c r="C111" s="91">
        <v>95</v>
      </c>
      <c r="D111" s="83">
        <v>7</v>
      </c>
      <c r="E111" s="84">
        <f t="shared" si="6"/>
        <v>7.3684210526315783E-2</v>
      </c>
      <c r="F111" s="40">
        <v>59.41770647653</v>
      </c>
      <c r="G111" s="85">
        <f t="shared" si="7"/>
        <v>415.92394533571002</v>
      </c>
      <c r="H111" s="11">
        <v>26</v>
      </c>
      <c r="I111" s="11"/>
      <c r="J111" s="25" t="s">
        <v>131</v>
      </c>
      <c r="K111" s="91">
        <v>95</v>
      </c>
    </row>
    <row r="112" spans="1:13" x14ac:dyDescent="0.25">
      <c r="A112" s="11"/>
      <c r="D112" s="83">
        <f>SUM(D9:D111)</f>
        <v>1251</v>
      </c>
      <c r="E112" s="84"/>
      <c r="F112" s="87"/>
      <c r="G112" s="85"/>
      <c r="H112" s="11"/>
      <c r="I112" s="11"/>
    </row>
    <row r="113" spans="1:9" x14ac:dyDescent="0.25">
      <c r="A113" s="11"/>
      <c r="D113" s="83"/>
      <c r="E113" s="84"/>
      <c r="F113" s="40"/>
      <c r="G113" s="85"/>
      <c r="H113" s="11"/>
      <c r="I113" s="11"/>
    </row>
    <row r="114" spans="1:9" x14ac:dyDescent="0.25">
      <c r="A114" s="11"/>
      <c r="D114" s="83"/>
      <c r="E114" s="84"/>
      <c r="F114" s="87"/>
      <c r="G114" s="85"/>
      <c r="H114" s="11"/>
      <c r="I114" s="11"/>
    </row>
    <row r="115" spans="1:9" x14ac:dyDescent="0.25">
      <c r="A115" s="11"/>
      <c r="D115" s="83"/>
      <c r="E115" s="84"/>
      <c r="F115" s="40"/>
      <c r="G115" s="85"/>
      <c r="H115" s="11"/>
      <c r="I115" s="11"/>
    </row>
    <row r="116" spans="1:9" x14ac:dyDescent="0.25">
      <c r="A116" s="11"/>
      <c r="D116" s="83"/>
      <c r="E116" s="84"/>
      <c r="F116" s="40"/>
      <c r="G116" s="85"/>
      <c r="H116" s="11"/>
      <c r="I116" s="11"/>
    </row>
    <row r="117" spans="1:9" x14ac:dyDescent="0.25">
      <c r="A117" s="11"/>
      <c r="D117" s="83"/>
      <c r="E117" s="84"/>
      <c r="F117" s="40"/>
      <c r="G117" s="85"/>
      <c r="H117" s="11"/>
      <c r="I117" s="11"/>
    </row>
    <row r="118" spans="1:9" x14ac:dyDescent="0.25">
      <c r="D118" s="83"/>
      <c r="E118" s="84"/>
      <c r="F118" s="40"/>
      <c r="G118" s="85"/>
      <c r="H118" s="11"/>
      <c r="I118" s="11"/>
    </row>
  </sheetData>
  <sortState xmlns:xlrd2="http://schemas.microsoft.com/office/spreadsheetml/2017/richdata2" ref="A9:H111">
    <sortCondition ref="B9:B111"/>
  </sortState>
  <pageMargins left="0.7" right="0.7" top="0.75" bottom="0.75" header="0.3" footer="0.3"/>
  <pageSetup orientation="portrait" horizontalDpi="4294967293" verticalDpi="4294967293" r:id="rId1"/>
</worksheet>
</file>

<file path=docMetadata/LabelInfo.xml><?xml version="1.0" encoding="utf-8"?>
<clbl:labelList xmlns:clbl="http://schemas.microsoft.com/office/2020/mipLabelMetadata">
  <clbl:label id="{7c4f77bb-bc61-4789-8aca-54aa04ebb634}" enabled="0" method="" siteId="{7c4f77bb-bc61-4789-8aca-54aa04ebb63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2024 League licences</vt:lpstr>
      <vt:lpstr>2025 licences</vt:lpstr>
      <vt:lpstr>Scores</vt:lpstr>
      <vt:lpstr>Multipliers</vt:lpstr>
      <vt:lpstr>Participation</vt:lpstr>
      <vt:lpstr>1 TopForm</vt:lpstr>
      <vt:lpstr>2 UWC</vt:lpstr>
      <vt:lpstr>3 Gugs</vt:lpstr>
      <vt:lpstr>4 Hewat</vt:lpstr>
      <vt:lpstr>5 Langa</vt:lpstr>
      <vt:lpstr>6 Bonteh</vt:lpstr>
      <vt:lpstr>7 Khaye</vt:lpstr>
      <vt:lpstr>8 Nantes</vt:lpstr>
      <vt:lpstr>9 Don Lock</vt:lpstr>
      <vt:lpstr>10 Melkbos</vt:lpstr>
      <vt:lpstr>11 Phoenix</vt:lpstr>
      <vt:lpstr>12 Avbob</vt:lpstr>
      <vt:lpstr>Scores!Print_Area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pearl</dc:creator>
  <cp:lastModifiedBy>Chris Goldschmidt</cp:lastModifiedBy>
  <cp:lastPrinted>2023-03-28T10:02:17Z</cp:lastPrinted>
  <dcterms:created xsi:type="dcterms:W3CDTF">2022-01-20T11:07:46Z</dcterms:created>
  <dcterms:modified xsi:type="dcterms:W3CDTF">2025-12-22T18:34:35Z</dcterms:modified>
</cp:coreProperties>
</file>