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0a3b689a3d6fbb/Documents/WPA/League results/2024/"/>
    </mc:Choice>
  </mc:AlternateContent>
  <xr:revisionPtr revIDLastSave="1272" documentId="8_{9107B5AF-36DD-4D04-83C1-005596AA6215}" xr6:coauthVersionLast="47" xr6:coauthVersionMax="47" xr10:uidLastSave="{6E63FB9D-2558-4A3E-868D-8E8F55B4F453}"/>
  <bookViews>
    <workbookView xWindow="-120" yWindow="-120" windowWidth="20730" windowHeight="11040" firstSheet="1" activeTab="1" xr2:uid="{685A5DC4-78A3-427E-BB51-35914D4B2313}"/>
  </bookViews>
  <sheets>
    <sheet name="2024 league licences" sheetId="26" r:id="rId1"/>
    <sheet name="Scores" sheetId="8" r:id="rId2"/>
    <sheet name="Multipliers" sheetId="9" r:id="rId3"/>
    <sheet name="Participation" sheetId="22" r:id="rId4"/>
    <sheet name="6 Easterns" sheetId="30" r:id="rId5"/>
    <sheet name="1 Curro" sheetId="24" r:id="rId6"/>
    <sheet name="2 Ravens" sheetId="25" r:id="rId7"/>
    <sheet name="3 Velocity" sheetId="27" r:id="rId8"/>
    <sheet name="4 Spookhill" sheetId="28" r:id="rId9"/>
    <sheet name="5 UCT" sheetId="29" r:id="rId10"/>
  </sheets>
  <definedNames>
    <definedName name="_xlnm.Print_Area" localSheetId="1">Scores!$A$1:$Q$109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1" i="26" l="1"/>
  <c r="X94" i="26"/>
  <c r="X110" i="26"/>
  <c r="X109" i="26"/>
  <c r="X108" i="26"/>
  <c r="X107" i="26"/>
  <c r="X106" i="26"/>
  <c r="X105" i="26"/>
  <c r="X104" i="26"/>
  <c r="X103" i="26"/>
  <c r="X102" i="26"/>
  <c r="X101" i="26"/>
  <c r="X100" i="26"/>
  <c r="X99" i="26"/>
  <c r="X98" i="26"/>
  <c r="X97" i="26"/>
  <c r="X96" i="26"/>
  <c r="X95" i="26"/>
  <c r="X93" i="26"/>
  <c r="X92" i="26"/>
  <c r="X91" i="26"/>
  <c r="X90" i="26"/>
  <c r="X89" i="26"/>
  <c r="X88" i="26"/>
  <c r="X87" i="26"/>
  <c r="X86" i="26"/>
  <c r="X85" i="26"/>
  <c r="X84" i="26"/>
  <c r="X83" i="26"/>
  <c r="X82" i="26"/>
  <c r="X81" i="26"/>
  <c r="X80" i="26"/>
  <c r="X79" i="26"/>
  <c r="X78" i="26"/>
  <c r="X77" i="26"/>
  <c r="X76" i="26"/>
  <c r="X75" i="26"/>
  <c r="X74" i="26"/>
  <c r="X73" i="26"/>
  <c r="X72" i="26"/>
  <c r="X71" i="26"/>
  <c r="X70" i="26"/>
  <c r="X69" i="26"/>
  <c r="X68" i="26"/>
  <c r="X67" i="26"/>
  <c r="X66" i="26"/>
  <c r="X64" i="26"/>
  <c r="X65" i="26"/>
  <c r="X63" i="26"/>
  <c r="X62" i="26"/>
  <c r="X61" i="26"/>
  <c r="X60" i="26"/>
  <c r="X59" i="26"/>
  <c r="X58" i="26"/>
  <c r="X57" i="26"/>
  <c r="X56" i="26"/>
  <c r="X55" i="26"/>
  <c r="X54" i="26"/>
  <c r="X53" i="26"/>
  <c r="X52" i="26"/>
  <c r="X51" i="26"/>
  <c r="X50" i="26"/>
  <c r="X49" i="26"/>
  <c r="X48" i="26"/>
  <c r="X47" i="26"/>
  <c r="X46" i="26"/>
  <c r="X45" i="26"/>
  <c r="X44" i="26"/>
  <c r="X43" i="26"/>
  <c r="X42" i="26"/>
  <c r="X41" i="26"/>
  <c r="X40" i="26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3" i="26"/>
  <c r="X12" i="26"/>
  <c r="X11" i="26"/>
  <c r="X10" i="26"/>
  <c r="X9" i="26"/>
  <c r="X8" i="26"/>
  <c r="X7" i="26"/>
  <c r="X6" i="26"/>
  <c r="X5" i="26"/>
  <c r="X4" i="26"/>
  <c r="G17" i="30"/>
  <c r="E17" i="30"/>
  <c r="G105" i="30"/>
  <c r="E105" i="30"/>
  <c r="G101" i="30"/>
  <c r="E101" i="30"/>
  <c r="G65" i="30"/>
  <c r="E65" i="30"/>
  <c r="G55" i="30"/>
  <c r="E55" i="30"/>
  <c r="G59" i="30"/>
  <c r="E59" i="30"/>
  <c r="G12" i="30"/>
  <c r="E12" i="30"/>
  <c r="G27" i="30"/>
  <c r="E27" i="30"/>
  <c r="G36" i="30"/>
  <c r="E36" i="30"/>
  <c r="G82" i="30"/>
  <c r="E82" i="30"/>
  <c r="G112" i="30"/>
  <c r="E112" i="30"/>
  <c r="G91" i="30"/>
  <c r="E91" i="30"/>
  <c r="G90" i="30"/>
  <c r="E90" i="30"/>
  <c r="G37" i="30"/>
  <c r="E37" i="30"/>
  <c r="G107" i="30"/>
  <c r="E107" i="30"/>
  <c r="G66" i="30"/>
  <c r="E66" i="30"/>
  <c r="G64" i="30"/>
  <c r="E64" i="30"/>
  <c r="G19" i="30"/>
  <c r="E19" i="30"/>
  <c r="G33" i="30"/>
  <c r="E33" i="30"/>
  <c r="G22" i="30"/>
  <c r="E22" i="30"/>
  <c r="G20" i="30"/>
  <c r="E20" i="30"/>
  <c r="G10" i="30"/>
  <c r="E10" i="30"/>
  <c r="G52" i="30"/>
  <c r="E52" i="30"/>
  <c r="G70" i="30"/>
  <c r="E70" i="30"/>
  <c r="G60" i="30"/>
  <c r="E60" i="30"/>
  <c r="G21" i="30"/>
  <c r="E21" i="30"/>
  <c r="G43" i="30"/>
  <c r="E43" i="30"/>
  <c r="G89" i="30"/>
  <c r="E89" i="30"/>
  <c r="G35" i="30"/>
  <c r="E35" i="30"/>
  <c r="G95" i="30"/>
  <c r="E95" i="30"/>
  <c r="G18" i="30"/>
  <c r="E18" i="30"/>
  <c r="G68" i="30"/>
  <c r="E68" i="30"/>
  <c r="G63" i="30"/>
  <c r="E63" i="30"/>
  <c r="G104" i="30"/>
  <c r="E104" i="30"/>
  <c r="G97" i="30"/>
  <c r="E97" i="30"/>
  <c r="G77" i="30"/>
  <c r="E77" i="30"/>
  <c r="G72" i="30"/>
  <c r="E72" i="30"/>
  <c r="G49" i="30"/>
  <c r="E49" i="30"/>
  <c r="G47" i="30"/>
  <c r="E47" i="30"/>
  <c r="G26" i="30"/>
  <c r="E26" i="30"/>
  <c r="G34" i="30"/>
  <c r="E34" i="30"/>
  <c r="G45" i="30"/>
  <c r="E45" i="30"/>
  <c r="G62" i="30"/>
  <c r="E62" i="30"/>
  <c r="G71" i="30"/>
  <c r="E71" i="30"/>
  <c r="G9" i="30"/>
  <c r="E9" i="30"/>
  <c r="G108" i="30"/>
  <c r="E108" i="30"/>
  <c r="G29" i="30"/>
  <c r="E29" i="30"/>
  <c r="G94" i="30"/>
  <c r="E94" i="30"/>
  <c r="G54" i="30"/>
  <c r="E54" i="30"/>
  <c r="G106" i="30"/>
  <c r="E106" i="30"/>
  <c r="G88" i="30"/>
  <c r="E88" i="30"/>
  <c r="G13" i="30"/>
  <c r="E13" i="30"/>
  <c r="G46" i="30"/>
  <c r="E46" i="30"/>
  <c r="G102" i="30"/>
  <c r="E102" i="30"/>
  <c r="G42" i="30"/>
  <c r="E42" i="30"/>
  <c r="G73" i="30"/>
  <c r="E73" i="30"/>
  <c r="G100" i="30"/>
  <c r="E100" i="30"/>
  <c r="G113" i="30"/>
  <c r="E113" i="30"/>
  <c r="G110" i="30"/>
  <c r="E110" i="30"/>
  <c r="G57" i="30"/>
  <c r="E57" i="30"/>
  <c r="G87" i="30"/>
  <c r="E87" i="30"/>
  <c r="G84" i="30"/>
  <c r="E84" i="30"/>
  <c r="G111" i="30"/>
  <c r="E111" i="30"/>
  <c r="G85" i="30"/>
  <c r="E85" i="30"/>
  <c r="G14" i="30"/>
  <c r="E14" i="30"/>
  <c r="G114" i="30"/>
  <c r="E114" i="30"/>
  <c r="G79" i="30"/>
  <c r="E79" i="30"/>
  <c r="G51" i="30"/>
  <c r="E51" i="30"/>
  <c r="G80" i="30"/>
  <c r="E80" i="30"/>
  <c r="G50" i="30"/>
  <c r="E50" i="30"/>
  <c r="G103" i="30"/>
  <c r="E103" i="30"/>
  <c r="G75" i="30"/>
  <c r="E75" i="30"/>
  <c r="G61" i="30"/>
  <c r="E61" i="30"/>
  <c r="G39" i="30"/>
  <c r="E39" i="30"/>
  <c r="G23" i="30"/>
  <c r="E23" i="30"/>
  <c r="G74" i="30"/>
  <c r="E74" i="30"/>
  <c r="G99" i="30"/>
  <c r="E99" i="30"/>
  <c r="G86" i="30"/>
  <c r="E86" i="30"/>
  <c r="G40" i="30"/>
  <c r="E40" i="30"/>
  <c r="G32" i="30"/>
  <c r="E32" i="30"/>
  <c r="G93" i="30"/>
  <c r="E93" i="30"/>
  <c r="G92" i="30"/>
  <c r="E92" i="30"/>
  <c r="G96" i="30"/>
  <c r="E96" i="30"/>
  <c r="G24" i="30"/>
  <c r="E24" i="30"/>
  <c r="G28" i="30"/>
  <c r="E28" i="30"/>
  <c r="G38" i="30"/>
  <c r="E38" i="30"/>
  <c r="G16" i="30"/>
  <c r="E16" i="30"/>
  <c r="G31" i="30"/>
  <c r="E31" i="30"/>
  <c r="G83" i="30"/>
  <c r="E83" i="30"/>
  <c r="G56" i="30"/>
  <c r="E56" i="30"/>
  <c r="G109" i="30"/>
  <c r="E109" i="30"/>
  <c r="G98" i="30"/>
  <c r="E98" i="30"/>
  <c r="G78" i="30"/>
  <c r="E78" i="30"/>
  <c r="G15" i="30"/>
  <c r="E15" i="30"/>
  <c r="G48" i="30"/>
  <c r="E48" i="30"/>
  <c r="G67" i="30"/>
  <c r="E67" i="30"/>
  <c r="G25" i="30"/>
  <c r="E25" i="30"/>
  <c r="G30" i="30"/>
  <c r="E30" i="30"/>
  <c r="G53" i="30"/>
  <c r="E53" i="30"/>
  <c r="G76" i="30"/>
  <c r="E76" i="30"/>
  <c r="G81" i="30"/>
  <c r="E81" i="30"/>
  <c r="G69" i="30"/>
  <c r="E69" i="30"/>
  <c r="G58" i="30"/>
  <c r="E58" i="30"/>
  <c r="G41" i="30"/>
  <c r="E41" i="30"/>
  <c r="G11" i="30"/>
  <c r="E11" i="30"/>
  <c r="G44" i="30"/>
  <c r="E44" i="30"/>
  <c r="O63" i="22"/>
  <c r="E35" i="29"/>
  <c r="E62" i="29"/>
  <c r="O109" i="22"/>
  <c r="P109" i="22" s="1"/>
  <c r="Q92" i="8"/>
  <c r="P92" i="8"/>
  <c r="G83" i="29"/>
  <c r="E83" i="29"/>
  <c r="G49" i="29"/>
  <c r="E49" i="29"/>
  <c r="G57" i="29"/>
  <c r="E57" i="29"/>
  <c r="G104" i="29"/>
  <c r="E104" i="29"/>
  <c r="G52" i="29"/>
  <c r="E52" i="29"/>
  <c r="G56" i="29"/>
  <c r="E56" i="29"/>
  <c r="G24" i="29"/>
  <c r="E24" i="29"/>
  <c r="G69" i="29"/>
  <c r="E69" i="29"/>
  <c r="G100" i="29"/>
  <c r="E100" i="29"/>
  <c r="G65" i="29"/>
  <c r="E65" i="29"/>
  <c r="G113" i="29"/>
  <c r="E113" i="29"/>
  <c r="G81" i="29"/>
  <c r="E81" i="29"/>
  <c r="G44" i="29"/>
  <c r="E44" i="29"/>
  <c r="G61" i="29"/>
  <c r="E61" i="29"/>
  <c r="G112" i="29"/>
  <c r="E112" i="29"/>
  <c r="G58" i="29"/>
  <c r="E58" i="29"/>
  <c r="G38" i="29"/>
  <c r="E38" i="29"/>
  <c r="G23" i="29"/>
  <c r="E23" i="29"/>
  <c r="G80" i="29"/>
  <c r="E80" i="29"/>
  <c r="G32" i="29"/>
  <c r="E32" i="29"/>
  <c r="G85" i="29"/>
  <c r="E85" i="29"/>
  <c r="G67" i="29"/>
  <c r="E67" i="29"/>
  <c r="G34" i="29"/>
  <c r="E34" i="29"/>
  <c r="G43" i="29"/>
  <c r="E43" i="29"/>
  <c r="G33" i="29"/>
  <c r="E33" i="29"/>
  <c r="G103" i="29"/>
  <c r="E103" i="29"/>
  <c r="G102" i="29"/>
  <c r="E102" i="29"/>
  <c r="G87" i="29"/>
  <c r="E87" i="29"/>
  <c r="G64" i="29"/>
  <c r="E64" i="29"/>
  <c r="G54" i="29"/>
  <c r="E54" i="29"/>
  <c r="G37" i="29"/>
  <c r="E37" i="29"/>
  <c r="G51" i="29"/>
  <c r="E51" i="29"/>
  <c r="G53" i="29"/>
  <c r="E53" i="29"/>
  <c r="G26" i="29"/>
  <c r="E26" i="29"/>
  <c r="G105" i="29"/>
  <c r="E105" i="29"/>
  <c r="G14" i="29"/>
  <c r="E14" i="29"/>
  <c r="G46" i="29"/>
  <c r="E46" i="29"/>
  <c r="G48" i="29"/>
  <c r="E48" i="29"/>
  <c r="G22" i="29"/>
  <c r="E22" i="29"/>
  <c r="G79" i="29"/>
  <c r="E79" i="29"/>
  <c r="G15" i="29"/>
  <c r="E15" i="29"/>
  <c r="G39" i="29"/>
  <c r="E39" i="29"/>
  <c r="G59" i="29"/>
  <c r="E59" i="29"/>
  <c r="G78" i="29"/>
  <c r="E78" i="29"/>
  <c r="G71" i="29"/>
  <c r="E71" i="29"/>
  <c r="G91" i="29"/>
  <c r="E91" i="29"/>
  <c r="G13" i="29"/>
  <c r="E13" i="29"/>
  <c r="G19" i="29"/>
  <c r="E19" i="29"/>
  <c r="G99" i="29"/>
  <c r="E99" i="29"/>
  <c r="G111" i="29"/>
  <c r="E111" i="29"/>
  <c r="G98" i="29"/>
  <c r="E98" i="29"/>
  <c r="G82" i="29"/>
  <c r="E82" i="29"/>
  <c r="G72" i="29"/>
  <c r="E72" i="29"/>
  <c r="G42" i="29"/>
  <c r="E42" i="29"/>
  <c r="G90" i="29"/>
  <c r="E90" i="29"/>
  <c r="G109" i="29"/>
  <c r="E109" i="29"/>
  <c r="G12" i="29"/>
  <c r="E12" i="29"/>
  <c r="G55" i="29"/>
  <c r="E55" i="29"/>
  <c r="G25" i="29"/>
  <c r="E25" i="29"/>
  <c r="G110" i="29"/>
  <c r="E110" i="29"/>
  <c r="G66" i="29"/>
  <c r="E66" i="29"/>
  <c r="G16" i="29"/>
  <c r="E16" i="29"/>
  <c r="G92" i="29"/>
  <c r="E92" i="29"/>
  <c r="G47" i="29"/>
  <c r="E47" i="29"/>
  <c r="G45" i="29"/>
  <c r="E45" i="29"/>
  <c r="G77" i="29"/>
  <c r="E77" i="29"/>
  <c r="G20" i="29"/>
  <c r="E20" i="29"/>
  <c r="G76" i="29"/>
  <c r="E76" i="29"/>
  <c r="G62" i="29"/>
  <c r="G73" i="29"/>
  <c r="E73" i="29"/>
  <c r="G9" i="29"/>
  <c r="E9" i="29"/>
  <c r="G88" i="29"/>
  <c r="E88" i="29"/>
  <c r="G60" i="29"/>
  <c r="E60" i="29"/>
  <c r="G11" i="29"/>
  <c r="E11" i="29"/>
  <c r="G36" i="29"/>
  <c r="E36" i="29"/>
  <c r="G41" i="29"/>
  <c r="E41" i="29"/>
  <c r="G29" i="29"/>
  <c r="E29" i="29"/>
  <c r="G101" i="29"/>
  <c r="E101" i="29"/>
  <c r="G106" i="29"/>
  <c r="E106" i="29"/>
  <c r="G86" i="29"/>
  <c r="E86" i="29"/>
  <c r="G74" i="29"/>
  <c r="E74" i="29"/>
  <c r="G96" i="29"/>
  <c r="E96" i="29"/>
  <c r="G35" i="29"/>
  <c r="G27" i="29"/>
  <c r="E27" i="29"/>
  <c r="G17" i="29"/>
  <c r="E17" i="29"/>
  <c r="G68" i="29"/>
  <c r="E68" i="29"/>
  <c r="G30" i="29"/>
  <c r="E30" i="29"/>
  <c r="G107" i="29"/>
  <c r="E107" i="29"/>
  <c r="G75" i="29"/>
  <c r="E75" i="29"/>
  <c r="G18" i="29"/>
  <c r="E18" i="29"/>
  <c r="G31" i="29"/>
  <c r="E31" i="29"/>
  <c r="G40" i="29"/>
  <c r="E40" i="29"/>
  <c r="G95" i="29"/>
  <c r="E95" i="29"/>
  <c r="G89" i="29"/>
  <c r="E89" i="29"/>
  <c r="G94" i="29"/>
  <c r="E94" i="29"/>
  <c r="G97" i="29"/>
  <c r="E97" i="29"/>
  <c r="G84" i="29"/>
  <c r="E84" i="29"/>
  <c r="G114" i="29"/>
  <c r="E114" i="29"/>
  <c r="G28" i="29"/>
  <c r="E28" i="29"/>
  <c r="G21" i="29"/>
  <c r="E21" i="29"/>
  <c r="G50" i="29"/>
  <c r="E50" i="29"/>
  <c r="G63" i="29"/>
  <c r="E63" i="29"/>
  <c r="G108" i="29"/>
  <c r="E108" i="29"/>
  <c r="G10" i="29"/>
  <c r="E10" i="29"/>
  <c r="G93" i="29"/>
  <c r="E93" i="29"/>
  <c r="G70" i="29"/>
  <c r="E70" i="29"/>
  <c r="G113" i="28"/>
  <c r="E113" i="28"/>
  <c r="G112" i="28"/>
  <c r="E112" i="28"/>
  <c r="G111" i="28"/>
  <c r="E111" i="28"/>
  <c r="G110" i="28"/>
  <c r="E110" i="28"/>
  <c r="G109" i="28"/>
  <c r="E109" i="28"/>
  <c r="G108" i="28"/>
  <c r="E108" i="28"/>
  <c r="G107" i="28"/>
  <c r="E107" i="28"/>
  <c r="G106" i="28"/>
  <c r="E106" i="28"/>
  <c r="G105" i="28"/>
  <c r="E105" i="28"/>
  <c r="G104" i="28"/>
  <c r="E104" i="28"/>
  <c r="G103" i="28"/>
  <c r="E103" i="28"/>
  <c r="G102" i="28"/>
  <c r="E102" i="28"/>
  <c r="G101" i="28"/>
  <c r="E101" i="28"/>
  <c r="G100" i="28"/>
  <c r="E100" i="28"/>
  <c r="G99" i="28"/>
  <c r="E99" i="28"/>
  <c r="G98" i="28"/>
  <c r="E98" i="28"/>
  <c r="G97" i="28"/>
  <c r="E97" i="28"/>
  <c r="G96" i="28"/>
  <c r="E96" i="28"/>
  <c r="G95" i="28"/>
  <c r="E95" i="28"/>
  <c r="G94" i="28"/>
  <c r="E94" i="28"/>
  <c r="G93" i="28"/>
  <c r="E93" i="28"/>
  <c r="G92" i="28"/>
  <c r="E92" i="28"/>
  <c r="G91" i="28"/>
  <c r="E91" i="28"/>
  <c r="G90" i="28"/>
  <c r="E90" i="28"/>
  <c r="G89" i="28"/>
  <c r="E89" i="28"/>
  <c r="G88" i="28"/>
  <c r="E88" i="28"/>
  <c r="G87" i="28"/>
  <c r="E87" i="28"/>
  <c r="G86" i="28"/>
  <c r="E86" i="28"/>
  <c r="G85" i="28"/>
  <c r="E85" i="28"/>
  <c r="G84" i="28"/>
  <c r="E84" i="28"/>
  <c r="G83" i="28"/>
  <c r="E83" i="28"/>
  <c r="G82" i="28"/>
  <c r="E82" i="28"/>
  <c r="G81" i="28"/>
  <c r="E81" i="28"/>
  <c r="G80" i="28"/>
  <c r="E80" i="28"/>
  <c r="G79" i="28"/>
  <c r="E79" i="28"/>
  <c r="G78" i="28"/>
  <c r="E78" i="28"/>
  <c r="G77" i="28"/>
  <c r="E77" i="28"/>
  <c r="G76" i="28"/>
  <c r="E76" i="28"/>
  <c r="G75" i="28"/>
  <c r="E75" i="28"/>
  <c r="G74" i="28"/>
  <c r="E74" i="28"/>
  <c r="G73" i="28"/>
  <c r="E73" i="28"/>
  <c r="G72" i="28"/>
  <c r="E72" i="28"/>
  <c r="G71" i="28"/>
  <c r="E71" i="28"/>
  <c r="G70" i="28"/>
  <c r="E70" i="28"/>
  <c r="G69" i="28"/>
  <c r="E69" i="28"/>
  <c r="G68" i="28"/>
  <c r="E68" i="28"/>
  <c r="G67" i="28"/>
  <c r="E67" i="28"/>
  <c r="G66" i="28"/>
  <c r="E66" i="28"/>
  <c r="G65" i="28"/>
  <c r="E65" i="28"/>
  <c r="G64" i="28"/>
  <c r="E64" i="28"/>
  <c r="G63" i="28"/>
  <c r="E63" i="28"/>
  <c r="G62" i="28"/>
  <c r="E62" i="28"/>
  <c r="G61" i="28"/>
  <c r="E61" i="28"/>
  <c r="G60" i="28"/>
  <c r="E60" i="28"/>
  <c r="G59" i="28"/>
  <c r="E59" i="28"/>
  <c r="G58" i="28"/>
  <c r="E58" i="28"/>
  <c r="G57" i="28"/>
  <c r="E57" i="28"/>
  <c r="G56" i="28"/>
  <c r="E56" i="28"/>
  <c r="G55" i="28"/>
  <c r="E55" i="28"/>
  <c r="G54" i="28"/>
  <c r="E54" i="28"/>
  <c r="G53" i="28"/>
  <c r="E53" i="28"/>
  <c r="G52" i="28"/>
  <c r="E52" i="28"/>
  <c r="G51" i="28"/>
  <c r="E51" i="28"/>
  <c r="G50" i="28"/>
  <c r="E50" i="28"/>
  <c r="G49" i="28"/>
  <c r="E49" i="28"/>
  <c r="G48" i="28"/>
  <c r="E48" i="28"/>
  <c r="G47" i="28"/>
  <c r="E47" i="28"/>
  <c r="G46" i="28"/>
  <c r="E46" i="28"/>
  <c r="G45" i="28"/>
  <c r="E45" i="28"/>
  <c r="G44" i="28"/>
  <c r="E44" i="28"/>
  <c r="G43" i="28"/>
  <c r="E43" i="28"/>
  <c r="G42" i="28"/>
  <c r="E42" i="28"/>
  <c r="G41" i="28"/>
  <c r="E41" i="28"/>
  <c r="G40" i="28"/>
  <c r="E40" i="28"/>
  <c r="G39" i="28"/>
  <c r="E39" i="28"/>
  <c r="G38" i="28"/>
  <c r="E38" i="28"/>
  <c r="G37" i="28"/>
  <c r="E37" i="28"/>
  <c r="G36" i="28"/>
  <c r="E36" i="28"/>
  <c r="G35" i="28"/>
  <c r="E35" i="28"/>
  <c r="G34" i="28"/>
  <c r="E34" i="28"/>
  <c r="G33" i="28"/>
  <c r="E33" i="28"/>
  <c r="G32" i="28"/>
  <c r="E32" i="28"/>
  <c r="G31" i="28"/>
  <c r="E31" i="28"/>
  <c r="G30" i="28"/>
  <c r="E30" i="28"/>
  <c r="G29" i="28"/>
  <c r="E29" i="28"/>
  <c r="G28" i="28"/>
  <c r="E28" i="28"/>
  <c r="G27" i="28"/>
  <c r="E27" i="28"/>
  <c r="G26" i="28"/>
  <c r="E26" i="28"/>
  <c r="G25" i="28"/>
  <c r="E25" i="28"/>
  <c r="G24" i="28"/>
  <c r="E24" i="28"/>
  <c r="G23" i="28"/>
  <c r="E23" i="28"/>
  <c r="G22" i="28"/>
  <c r="E22" i="28"/>
  <c r="G21" i="28"/>
  <c r="E21" i="28"/>
  <c r="G20" i="28"/>
  <c r="E20" i="28"/>
  <c r="G19" i="28"/>
  <c r="E19" i="28"/>
  <c r="G18" i="28"/>
  <c r="E18" i="28"/>
  <c r="G17" i="28"/>
  <c r="E17" i="28"/>
  <c r="G16" i="28"/>
  <c r="E16" i="28"/>
  <c r="G15" i="28"/>
  <c r="E15" i="28"/>
  <c r="G14" i="28"/>
  <c r="E14" i="28"/>
  <c r="G13" i="28"/>
  <c r="E13" i="28"/>
  <c r="G12" i="28"/>
  <c r="E12" i="28"/>
  <c r="G11" i="28"/>
  <c r="E11" i="28"/>
  <c r="G10" i="28"/>
  <c r="E10" i="28"/>
  <c r="G9" i="28"/>
  <c r="E9" i="28"/>
  <c r="G113" i="27"/>
  <c r="E113" i="27"/>
  <c r="G112" i="27"/>
  <c r="E112" i="27"/>
  <c r="G111" i="27"/>
  <c r="E111" i="27"/>
  <c r="G110" i="27"/>
  <c r="E110" i="27"/>
  <c r="G109" i="27"/>
  <c r="E109" i="27"/>
  <c r="G108" i="27"/>
  <c r="E108" i="27"/>
  <c r="G107" i="27"/>
  <c r="E107" i="27"/>
  <c r="G106" i="27"/>
  <c r="E106" i="27"/>
  <c r="G105" i="27"/>
  <c r="E105" i="27"/>
  <c r="G104" i="27"/>
  <c r="E104" i="27"/>
  <c r="G103" i="27"/>
  <c r="E103" i="27"/>
  <c r="G102" i="27"/>
  <c r="E102" i="27"/>
  <c r="G101" i="27"/>
  <c r="E101" i="27"/>
  <c r="G100" i="27"/>
  <c r="E100" i="27"/>
  <c r="G99" i="27"/>
  <c r="E99" i="27"/>
  <c r="G98" i="27"/>
  <c r="E98" i="27"/>
  <c r="G97" i="27"/>
  <c r="E97" i="27"/>
  <c r="G96" i="27"/>
  <c r="E96" i="27"/>
  <c r="G95" i="27"/>
  <c r="E95" i="27"/>
  <c r="G94" i="27"/>
  <c r="E94" i="27"/>
  <c r="G93" i="27"/>
  <c r="E93" i="27"/>
  <c r="G92" i="27"/>
  <c r="E92" i="27"/>
  <c r="G91" i="27"/>
  <c r="E91" i="27"/>
  <c r="G90" i="27"/>
  <c r="E90" i="27"/>
  <c r="G89" i="27"/>
  <c r="E89" i="27"/>
  <c r="G88" i="27"/>
  <c r="E88" i="27"/>
  <c r="G87" i="27"/>
  <c r="E87" i="27"/>
  <c r="G86" i="27"/>
  <c r="E86" i="27"/>
  <c r="G85" i="27"/>
  <c r="E85" i="27"/>
  <c r="G84" i="27"/>
  <c r="E84" i="27"/>
  <c r="G83" i="27"/>
  <c r="E83" i="27"/>
  <c r="G82" i="27"/>
  <c r="E82" i="27"/>
  <c r="G81" i="27"/>
  <c r="E81" i="27"/>
  <c r="G80" i="27"/>
  <c r="E80" i="27"/>
  <c r="G79" i="27"/>
  <c r="E79" i="27"/>
  <c r="G78" i="27"/>
  <c r="E78" i="27"/>
  <c r="G77" i="27"/>
  <c r="E77" i="27"/>
  <c r="G76" i="27"/>
  <c r="E76" i="27"/>
  <c r="G75" i="27"/>
  <c r="E75" i="27"/>
  <c r="G74" i="27"/>
  <c r="E74" i="27"/>
  <c r="G73" i="27"/>
  <c r="E73" i="27"/>
  <c r="G72" i="27"/>
  <c r="E72" i="27"/>
  <c r="G71" i="27"/>
  <c r="E71" i="27"/>
  <c r="G70" i="27"/>
  <c r="E70" i="27"/>
  <c r="G69" i="27"/>
  <c r="E69" i="27"/>
  <c r="G68" i="27"/>
  <c r="E68" i="27"/>
  <c r="G67" i="27"/>
  <c r="E67" i="27"/>
  <c r="G66" i="27"/>
  <c r="E66" i="27"/>
  <c r="G65" i="27"/>
  <c r="E65" i="27"/>
  <c r="G64" i="27"/>
  <c r="E64" i="27"/>
  <c r="G63" i="27"/>
  <c r="E63" i="27"/>
  <c r="G62" i="27"/>
  <c r="E62" i="27"/>
  <c r="G61" i="27"/>
  <c r="E61" i="27"/>
  <c r="G60" i="27"/>
  <c r="E60" i="27"/>
  <c r="G59" i="27"/>
  <c r="E59" i="27"/>
  <c r="G58" i="27"/>
  <c r="E58" i="27"/>
  <c r="G57" i="27"/>
  <c r="E57" i="27"/>
  <c r="G56" i="27"/>
  <c r="E56" i="27"/>
  <c r="G55" i="27"/>
  <c r="E55" i="27"/>
  <c r="G54" i="27"/>
  <c r="E54" i="27"/>
  <c r="G53" i="27"/>
  <c r="E53" i="27"/>
  <c r="G52" i="27"/>
  <c r="E52" i="27"/>
  <c r="G51" i="27"/>
  <c r="E51" i="27"/>
  <c r="G50" i="27"/>
  <c r="E50" i="27"/>
  <c r="G49" i="27"/>
  <c r="E49" i="27"/>
  <c r="G48" i="27"/>
  <c r="E48" i="27"/>
  <c r="G47" i="27"/>
  <c r="E47" i="27"/>
  <c r="G46" i="27"/>
  <c r="E46" i="27"/>
  <c r="G45" i="27"/>
  <c r="E45" i="27"/>
  <c r="G44" i="27"/>
  <c r="E44" i="27"/>
  <c r="G43" i="27"/>
  <c r="E43" i="27"/>
  <c r="G42" i="27"/>
  <c r="E42" i="27"/>
  <c r="G41" i="27"/>
  <c r="E41" i="27"/>
  <c r="G40" i="27"/>
  <c r="E40" i="27"/>
  <c r="G39" i="27"/>
  <c r="E39" i="27"/>
  <c r="G38" i="27"/>
  <c r="E38" i="27"/>
  <c r="G37" i="27"/>
  <c r="E37" i="27"/>
  <c r="G36" i="27"/>
  <c r="E36" i="27"/>
  <c r="G35" i="27"/>
  <c r="E35" i="27"/>
  <c r="G34" i="27"/>
  <c r="E34" i="27"/>
  <c r="G33" i="27"/>
  <c r="E33" i="27"/>
  <c r="G32" i="27"/>
  <c r="E32" i="27"/>
  <c r="G31" i="27"/>
  <c r="E31" i="27"/>
  <c r="G30" i="27"/>
  <c r="E30" i="27"/>
  <c r="G29" i="27"/>
  <c r="E29" i="27"/>
  <c r="G28" i="27"/>
  <c r="E28" i="27"/>
  <c r="G27" i="27"/>
  <c r="E27" i="27"/>
  <c r="G26" i="27"/>
  <c r="E26" i="27"/>
  <c r="G25" i="27"/>
  <c r="E25" i="27"/>
  <c r="G24" i="27"/>
  <c r="E24" i="27"/>
  <c r="G23" i="27"/>
  <c r="E23" i="27"/>
  <c r="G22" i="27"/>
  <c r="E22" i="27"/>
  <c r="G21" i="27"/>
  <c r="E21" i="27"/>
  <c r="G20" i="27"/>
  <c r="E20" i="27"/>
  <c r="G19" i="27"/>
  <c r="E19" i="27"/>
  <c r="G18" i="27"/>
  <c r="E18" i="27"/>
  <c r="G17" i="27"/>
  <c r="E17" i="27"/>
  <c r="G16" i="27"/>
  <c r="E16" i="27"/>
  <c r="G15" i="27"/>
  <c r="E15" i="27"/>
  <c r="G14" i="27"/>
  <c r="E14" i="27"/>
  <c r="G13" i="27"/>
  <c r="E13" i="27"/>
  <c r="G12" i="27"/>
  <c r="E12" i="27"/>
  <c r="G11" i="27"/>
  <c r="E11" i="27"/>
  <c r="G10" i="27"/>
  <c r="E10" i="27"/>
  <c r="G9" i="27"/>
  <c r="E9" i="27"/>
  <c r="G113" i="25"/>
  <c r="E113" i="25"/>
  <c r="G112" i="25"/>
  <c r="E112" i="25"/>
  <c r="G111" i="25"/>
  <c r="E111" i="25"/>
  <c r="G110" i="25"/>
  <c r="E110" i="25"/>
  <c r="G109" i="25"/>
  <c r="E109" i="25"/>
  <c r="G108" i="25"/>
  <c r="E108" i="25"/>
  <c r="G107" i="25"/>
  <c r="E107" i="25"/>
  <c r="G106" i="25"/>
  <c r="E106" i="25"/>
  <c r="G105" i="25"/>
  <c r="E105" i="25"/>
  <c r="G104" i="25"/>
  <c r="E104" i="25"/>
  <c r="G103" i="25"/>
  <c r="E103" i="25"/>
  <c r="G102" i="25"/>
  <c r="E102" i="25"/>
  <c r="G101" i="25"/>
  <c r="E101" i="25"/>
  <c r="G100" i="25"/>
  <c r="E100" i="25"/>
  <c r="G99" i="25"/>
  <c r="E99" i="25"/>
  <c r="G98" i="25"/>
  <c r="E98" i="25"/>
  <c r="G97" i="25"/>
  <c r="E97" i="25"/>
  <c r="G96" i="25"/>
  <c r="E96" i="25"/>
  <c r="G95" i="25"/>
  <c r="E95" i="25"/>
  <c r="G94" i="25"/>
  <c r="E94" i="25"/>
  <c r="G93" i="25"/>
  <c r="E93" i="25"/>
  <c r="G92" i="25"/>
  <c r="E92" i="25"/>
  <c r="G91" i="25"/>
  <c r="E91" i="25"/>
  <c r="G90" i="25"/>
  <c r="E90" i="25"/>
  <c r="G89" i="25"/>
  <c r="E89" i="25"/>
  <c r="G88" i="25"/>
  <c r="E88" i="25"/>
  <c r="G87" i="25"/>
  <c r="E87" i="25"/>
  <c r="G86" i="25"/>
  <c r="E86" i="25"/>
  <c r="G85" i="25"/>
  <c r="E85" i="25"/>
  <c r="G84" i="25"/>
  <c r="E84" i="25"/>
  <c r="G83" i="25"/>
  <c r="E83" i="25"/>
  <c r="G82" i="25"/>
  <c r="E82" i="25"/>
  <c r="G81" i="25"/>
  <c r="E81" i="25"/>
  <c r="G80" i="25"/>
  <c r="E80" i="25"/>
  <c r="G79" i="25"/>
  <c r="E79" i="25"/>
  <c r="G78" i="25"/>
  <c r="E78" i="25"/>
  <c r="G77" i="25"/>
  <c r="E77" i="25"/>
  <c r="G76" i="25"/>
  <c r="E76" i="25"/>
  <c r="G75" i="25"/>
  <c r="E75" i="25"/>
  <c r="G74" i="25"/>
  <c r="E74" i="25"/>
  <c r="G73" i="25"/>
  <c r="E73" i="25"/>
  <c r="G72" i="25"/>
  <c r="E72" i="25"/>
  <c r="G71" i="25"/>
  <c r="E71" i="25"/>
  <c r="G70" i="25"/>
  <c r="E70" i="25"/>
  <c r="G69" i="25"/>
  <c r="E69" i="25"/>
  <c r="G68" i="25"/>
  <c r="E68" i="25"/>
  <c r="G67" i="25"/>
  <c r="E67" i="25"/>
  <c r="G66" i="25"/>
  <c r="E66" i="25"/>
  <c r="G65" i="25"/>
  <c r="E65" i="25"/>
  <c r="G64" i="25"/>
  <c r="E64" i="25"/>
  <c r="G63" i="25"/>
  <c r="E63" i="25"/>
  <c r="G62" i="25"/>
  <c r="E62" i="25"/>
  <c r="G61" i="25"/>
  <c r="E61" i="25"/>
  <c r="G60" i="25"/>
  <c r="E60" i="25"/>
  <c r="G59" i="25"/>
  <c r="E59" i="25"/>
  <c r="G58" i="25"/>
  <c r="E58" i="25"/>
  <c r="G57" i="25"/>
  <c r="E57" i="25"/>
  <c r="G56" i="25"/>
  <c r="E56" i="25"/>
  <c r="G55" i="25"/>
  <c r="E55" i="25"/>
  <c r="G54" i="25"/>
  <c r="E54" i="25"/>
  <c r="G53" i="25"/>
  <c r="E53" i="25"/>
  <c r="G52" i="25"/>
  <c r="E52" i="25"/>
  <c r="G51" i="25"/>
  <c r="E51" i="25"/>
  <c r="G50" i="25"/>
  <c r="E50" i="25"/>
  <c r="G49" i="25"/>
  <c r="E49" i="25"/>
  <c r="G48" i="25"/>
  <c r="E48" i="25"/>
  <c r="G47" i="25"/>
  <c r="E47" i="25"/>
  <c r="G46" i="25"/>
  <c r="E46" i="25"/>
  <c r="G45" i="25"/>
  <c r="E45" i="25"/>
  <c r="G44" i="25"/>
  <c r="E44" i="25"/>
  <c r="G43" i="25"/>
  <c r="E43" i="25"/>
  <c r="G42" i="25"/>
  <c r="E42" i="25"/>
  <c r="G41" i="25"/>
  <c r="E41" i="25"/>
  <c r="G40" i="25"/>
  <c r="E40" i="25"/>
  <c r="G39" i="25"/>
  <c r="E39" i="25"/>
  <c r="G38" i="25"/>
  <c r="E38" i="25"/>
  <c r="G37" i="25"/>
  <c r="E37" i="25"/>
  <c r="G36" i="25"/>
  <c r="E36" i="25"/>
  <c r="G35" i="25"/>
  <c r="E35" i="25"/>
  <c r="G34" i="25"/>
  <c r="E34" i="25"/>
  <c r="G33" i="25"/>
  <c r="E33" i="25"/>
  <c r="G32" i="25"/>
  <c r="E32" i="25"/>
  <c r="G31" i="25"/>
  <c r="E31" i="25"/>
  <c r="G30" i="25"/>
  <c r="E30" i="25"/>
  <c r="G29" i="25"/>
  <c r="E29" i="25"/>
  <c r="G28" i="25"/>
  <c r="E28" i="25"/>
  <c r="G27" i="25"/>
  <c r="E27" i="25"/>
  <c r="G26" i="25"/>
  <c r="E26" i="25"/>
  <c r="G25" i="25"/>
  <c r="E25" i="25"/>
  <c r="G24" i="25"/>
  <c r="E24" i="25"/>
  <c r="G23" i="25"/>
  <c r="E23" i="25"/>
  <c r="G22" i="25"/>
  <c r="E22" i="25"/>
  <c r="G21" i="25"/>
  <c r="E21" i="25"/>
  <c r="G20" i="25"/>
  <c r="E20" i="25"/>
  <c r="G19" i="25"/>
  <c r="E19" i="25"/>
  <c r="G18" i="25"/>
  <c r="E18" i="25"/>
  <c r="G17" i="25"/>
  <c r="E17" i="25"/>
  <c r="G16" i="25"/>
  <c r="E16" i="25"/>
  <c r="G15" i="25"/>
  <c r="E15" i="25"/>
  <c r="G14" i="25"/>
  <c r="E14" i="25"/>
  <c r="G13" i="25"/>
  <c r="E13" i="25"/>
  <c r="G12" i="25"/>
  <c r="E12" i="25"/>
  <c r="G11" i="25"/>
  <c r="E11" i="25"/>
  <c r="G10" i="25"/>
  <c r="E10" i="25"/>
  <c r="G9" i="25"/>
  <c r="E9" i="25"/>
  <c r="Q9" i="8"/>
  <c r="Q10" i="8"/>
  <c r="Q14" i="8"/>
  <c r="Q12" i="8"/>
  <c r="Q13" i="8"/>
  <c r="Q20" i="8"/>
  <c r="Q18" i="8"/>
  <c r="Q15" i="8"/>
  <c r="Q11" i="8"/>
  <c r="Q17" i="8"/>
  <c r="Q16" i="8"/>
  <c r="Q27" i="8"/>
  <c r="Q22" i="8"/>
  <c r="Q26" i="8"/>
  <c r="Q23" i="8"/>
  <c r="Q31" i="8"/>
  <c r="Q32" i="8"/>
  <c r="Q38" i="8"/>
  <c r="Q21" i="8"/>
  <c r="Q66" i="8"/>
  <c r="Q39" i="8"/>
  <c r="Q28" i="8"/>
  <c r="Q24" i="8"/>
  <c r="Q34" i="8"/>
  <c r="Q37" i="8"/>
  <c r="Q33" i="8"/>
  <c r="Q47" i="8"/>
  <c r="Q40" i="8"/>
  <c r="Q46" i="8"/>
  <c r="Q44" i="8"/>
  <c r="Q56" i="8"/>
  <c r="Q67" i="8"/>
  <c r="Q65" i="8"/>
  <c r="Q63" i="8"/>
  <c r="Q51" i="8"/>
  <c r="Q76" i="8"/>
  <c r="Q53" i="8"/>
  <c r="Q36" i="8"/>
  <c r="Q25" i="8"/>
  <c r="Q62" i="8"/>
  <c r="Q29" i="8"/>
  <c r="Q55" i="8"/>
  <c r="Q30" i="8"/>
  <c r="Q79" i="8"/>
  <c r="Q71" i="8"/>
  <c r="Q83" i="8"/>
  <c r="Q73" i="8"/>
  <c r="Q19" i="8"/>
  <c r="Q50" i="8"/>
  <c r="Q35" i="8"/>
  <c r="Q54" i="8"/>
  <c r="Q58" i="8"/>
  <c r="Q49" i="8"/>
  <c r="Q52" i="8"/>
  <c r="Q45" i="8"/>
  <c r="Q48" i="8"/>
  <c r="Q41" i="8"/>
  <c r="Q64" i="8"/>
  <c r="Q42" i="8"/>
  <c r="Q97" i="8"/>
  <c r="Q98" i="8"/>
  <c r="Q99" i="8"/>
  <c r="Q100" i="8"/>
  <c r="Q78" i="8"/>
  <c r="Q101" i="8"/>
  <c r="Q90" i="8"/>
  <c r="Q85" i="8"/>
  <c r="Q102" i="8"/>
  <c r="Q103" i="8"/>
  <c r="Q91" i="8"/>
  <c r="Q104" i="8"/>
  <c r="Q69" i="8"/>
  <c r="Q105" i="8"/>
  <c r="Q106" i="8"/>
  <c r="Q75" i="8"/>
  <c r="Q86" i="8"/>
  <c r="Q43" i="8"/>
  <c r="Q84" i="8"/>
  <c r="Q60" i="8"/>
  <c r="Q59" i="8"/>
  <c r="Q107" i="8"/>
  <c r="Q88" i="8"/>
  <c r="Q61" i="8"/>
  <c r="Q93" i="8"/>
  <c r="Q108" i="8"/>
  <c r="Q77" i="8"/>
  <c r="Q94" i="8"/>
  <c r="Q57" i="8"/>
  <c r="Q89" i="8"/>
  <c r="Q95" i="8"/>
  <c r="Q68" i="8"/>
  <c r="Q109" i="8"/>
  <c r="Q70" i="8"/>
  <c r="Q110" i="8"/>
  <c r="Q111" i="8"/>
  <c r="Q112" i="8"/>
  <c r="Q74" i="8"/>
  <c r="Q113" i="8"/>
  <c r="Q96" i="8"/>
  <c r="Q72" i="8"/>
  <c r="Q81" i="8"/>
  <c r="Q87" i="8"/>
  <c r="Q82" i="8"/>
  <c r="Q80" i="8"/>
  <c r="Q8" i="8"/>
  <c r="P9" i="8"/>
  <c r="P10" i="8"/>
  <c r="P14" i="8"/>
  <c r="P12" i="8"/>
  <c r="P13" i="8"/>
  <c r="P20" i="8"/>
  <c r="P18" i="8"/>
  <c r="P15" i="8"/>
  <c r="P11" i="8"/>
  <c r="P17" i="8"/>
  <c r="P16" i="8"/>
  <c r="P27" i="8"/>
  <c r="P22" i="8"/>
  <c r="P26" i="8"/>
  <c r="P23" i="8"/>
  <c r="P31" i="8"/>
  <c r="P32" i="8"/>
  <c r="P38" i="8"/>
  <c r="P21" i="8"/>
  <c r="P66" i="8"/>
  <c r="P39" i="8"/>
  <c r="P28" i="8"/>
  <c r="P24" i="8"/>
  <c r="P34" i="8"/>
  <c r="P37" i="8"/>
  <c r="P33" i="8"/>
  <c r="P47" i="8"/>
  <c r="P40" i="8"/>
  <c r="P46" i="8"/>
  <c r="P44" i="8"/>
  <c r="P56" i="8"/>
  <c r="P67" i="8"/>
  <c r="P65" i="8"/>
  <c r="P63" i="8"/>
  <c r="P51" i="8"/>
  <c r="P76" i="8"/>
  <c r="P53" i="8"/>
  <c r="P36" i="8"/>
  <c r="P25" i="8"/>
  <c r="P62" i="8"/>
  <c r="P55" i="8"/>
  <c r="P30" i="8"/>
  <c r="P79" i="8"/>
  <c r="P71" i="8"/>
  <c r="P83" i="8"/>
  <c r="P73" i="8"/>
  <c r="P19" i="8"/>
  <c r="P50" i="8"/>
  <c r="P35" i="8"/>
  <c r="P54" i="8"/>
  <c r="P58" i="8"/>
  <c r="P49" i="8"/>
  <c r="P52" i="8"/>
  <c r="P45" i="8"/>
  <c r="P48" i="8"/>
  <c r="P41" i="8"/>
  <c r="P64" i="8"/>
  <c r="P42" i="8"/>
  <c r="P97" i="8"/>
  <c r="P98" i="8"/>
  <c r="P99" i="8"/>
  <c r="P100" i="8"/>
  <c r="P78" i="8"/>
  <c r="P101" i="8"/>
  <c r="P90" i="8"/>
  <c r="P85" i="8"/>
  <c r="P29" i="8"/>
  <c r="P102" i="8"/>
  <c r="P103" i="8"/>
  <c r="P91" i="8"/>
  <c r="P104" i="8"/>
  <c r="P69" i="8"/>
  <c r="P105" i="8"/>
  <c r="P106" i="8"/>
  <c r="P75" i="8"/>
  <c r="P86" i="8"/>
  <c r="P43" i="8"/>
  <c r="P84" i="8"/>
  <c r="P60" i="8"/>
  <c r="P59" i="8"/>
  <c r="P107" i="8"/>
  <c r="P88" i="8"/>
  <c r="P61" i="8"/>
  <c r="P93" i="8"/>
  <c r="P108" i="8"/>
  <c r="P77" i="8"/>
  <c r="P94" i="8"/>
  <c r="P57" i="8"/>
  <c r="P89" i="8"/>
  <c r="P95" i="8"/>
  <c r="P68" i="8"/>
  <c r="P109" i="8"/>
  <c r="P70" i="8"/>
  <c r="P110" i="8"/>
  <c r="P111" i="8"/>
  <c r="P112" i="8"/>
  <c r="P74" i="8"/>
  <c r="P113" i="8"/>
  <c r="P96" i="8"/>
  <c r="P72" i="8"/>
  <c r="P81" i="8"/>
  <c r="P87" i="8"/>
  <c r="P82" i="8"/>
  <c r="P80" i="8"/>
  <c r="P63" i="22" l="1"/>
  <c r="Q63" i="22" s="1"/>
  <c r="Q109" i="22"/>
  <c r="E113" i="24"/>
  <c r="G113" i="24"/>
  <c r="G112" i="24"/>
  <c r="E112" i="24"/>
  <c r="G111" i="24"/>
  <c r="E111" i="24"/>
  <c r="G110" i="24"/>
  <c r="E110" i="24"/>
  <c r="G109" i="24"/>
  <c r="E109" i="24"/>
  <c r="G108" i="24"/>
  <c r="E108" i="24"/>
  <c r="G107" i="24"/>
  <c r="E107" i="24"/>
  <c r="G106" i="24"/>
  <c r="E106" i="24"/>
  <c r="G105" i="24"/>
  <c r="E105" i="24"/>
  <c r="G104" i="24"/>
  <c r="E104" i="24"/>
  <c r="G103" i="24"/>
  <c r="E103" i="24"/>
  <c r="G102" i="24"/>
  <c r="E102" i="24"/>
  <c r="G101" i="24"/>
  <c r="E101" i="24"/>
  <c r="G100" i="24"/>
  <c r="E100" i="24"/>
  <c r="G99" i="24"/>
  <c r="E99" i="24"/>
  <c r="G98" i="24"/>
  <c r="E98" i="24"/>
  <c r="G97" i="24"/>
  <c r="E97" i="24"/>
  <c r="G96" i="24"/>
  <c r="E96" i="24"/>
  <c r="G95" i="24"/>
  <c r="E95" i="24"/>
  <c r="G94" i="24"/>
  <c r="E94" i="24"/>
  <c r="G93" i="24"/>
  <c r="E93" i="24"/>
  <c r="G92" i="24"/>
  <c r="E92" i="24"/>
  <c r="G91" i="24"/>
  <c r="E91" i="24"/>
  <c r="G90" i="24"/>
  <c r="E90" i="24"/>
  <c r="G89" i="24"/>
  <c r="E89" i="24"/>
  <c r="G88" i="24"/>
  <c r="E88" i="24"/>
  <c r="G87" i="24"/>
  <c r="E87" i="24"/>
  <c r="G86" i="24"/>
  <c r="E86" i="24"/>
  <c r="G85" i="24"/>
  <c r="E85" i="24"/>
  <c r="G84" i="24"/>
  <c r="E84" i="24"/>
  <c r="G83" i="24"/>
  <c r="E83" i="24"/>
  <c r="G82" i="24"/>
  <c r="E82" i="24"/>
  <c r="G81" i="24"/>
  <c r="E81" i="24"/>
  <c r="G80" i="24"/>
  <c r="E80" i="24"/>
  <c r="G79" i="24"/>
  <c r="E79" i="24"/>
  <c r="G78" i="24"/>
  <c r="E78" i="24"/>
  <c r="G77" i="24"/>
  <c r="E77" i="24"/>
  <c r="G76" i="24"/>
  <c r="E76" i="24"/>
  <c r="G75" i="24"/>
  <c r="E75" i="24"/>
  <c r="G74" i="24"/>
  <c r="E74" i="24"/>
  <c r="G73" i="24"/>
  <c r="E73" i="24"/>
  <c r="G72" i="24"/>
  <c r="E72" i="24"/>
  <c r="G71" i="24"/>
  <c r="E71" i="24"/>
  <c r="G70" i="24"/>
  <c r="E70" i="24"/>
  <c r="G69" i="24"/>
  <c r="E69" i="24"/>
  <c r="G68" i="24"/>
  <c r="E68" i="24"/>
  <c r="G67" i="24"/>
  <c r="E67" i="24"/>
  <c r="G66" i="24"/>
  <c r="E66" i="24"/>
  <c r="G65" i="24"/>
  <c r="E65" i="24"/>
  <c r="G64" i="24"/>
  <c r="E64" i="24"/>
  <c r="G63" i="24"/>
  <c r="E63" i="24"/>
  <c r="G62" i="24"/>
  <c r="E62" i="24"/>
  <c r="G61" i="24"/>
  <c r="E61" i="24"/>
  <c r="G60" i="24"/>
  <c r="E60" i="24"/>
  <c r="G59" i="24"/>
  <c r="E59" i="24"/>
  <c r="G58" i="24"/>
  <c r="E58" i="24"/>
  <c r="G57" i="24"/>
  <c r="E57" i="24"/>
  <c r="G56" i="24"/>
  <c r="E56" i="24"/>
  <c r="G55" i="24"/>
  <c r="E55" i="24"/>
  <c r="G54" i="24"/>
  <c r="E54" i="24"/>
  <c r="G53" i="24"/>
  <c r="E53" i="24"/>
  <c r="G52" i="24"/>
  <c r="E52" i="24"/>
  <c r="G51" i="24"/>
  <c r="E51" i="24"/>
  <c r="G50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G22" i="24"/>
  <c r="E22" i="24"/>
  <c r="G21" i="24"/>
  <c r="E21" i="24"/>
  <c r="G20" i="24"/>
  <c r="E20" i="24"/>
  <c r="G19" i="24"/>
  <c r="E19" i="24"/>
  <c r="G18" i="24"/>
  <c r="E18" i="24"/>
  <c r="G17" i="24"/>
  <c r="E17" i="24"/>
  <c r="G16" i="24"/>
  <c r="E16" i="24"/>
  <c r="G15" i="24"/>
  <c r="E15" i="24"/>
  <c r="G14" i="24"/>
  <c r="E14" i="24"/>
  <c r="G13" i="24"/>
  <c r="E13" i="24"/>
  <c r="G12" i="24"/>
  <c r="E12" i="24"/>
  <c r="G11" i="24"/>
  <c r="E11" i="24"/>
  <c r="G10" i="24"/>
  <c r="E10" i="24"/>
  <c r="G9" i="24"/>
  <c r="E9" i="24"/>
  <c r="O22" i="22" l="1"/>
  <c r="O62" i="22"/>
  <c r="O72" i="22"/>
  <c r="O55" i="22"/>
  <c r="O32" i="22"/>
  <c r="O79" i="22"/>
  <c r="O65" i="22"/>
  <c r="O108" i="22"/>
  <c r="O96" i="22"/>
  <c r="O97" i="22"/>
  <c r="O87" i="22"/>
  <c r="O71" i="22"/>
  <c r="O100" i="22"/>
  <c r="O73" i="22"/>
  <c r="O106" i="22"/>
  <c r="O69" i="22"/>
  <c r="O38" i="22"/>
  <c r="O13" i="22"/>
  <c r="O43" i="22"/>
  <c r="O15" i="22"/>
  <c r="O4" i="22"/>
  <c r="P4" i="22" s="1"/>
  <c r="O9" i="22"/>
  <c r="O23" i="22"/>
  <c r="O56" i="22"/>
  <c r="O50" i="22"/>
  <c r="O102" i="22"/>
  <c r="O61" i="22"/>
  <c r="O67" i="22"/>
  <c r="O20" i="22"/>
  <c r="O60" i="22"/>
  <c r="O18" i="22"/>
  <c r="O11" i="22"/>
  <c r="O21" i="22"/>
  <c r="O75" i="22"/>
  <c r="O53" i="22"/>
  <c r="O30" i="22"/>
  <c r="O83" i="22"/>
  <c r="O58" i="22"/>
  <c r="O91" i="22"/>
  <c r="O31" i="22"/>
  <c r="O51" i="22"/>
  <c r="O5" i="22"/>
  <c r="O80" i="22"/>
  <c r="O76" i="22"/>
  <c r="O93" i="22"/>
  <c r="O77" i="22"/>
  <c r="O29" i="22"/>
  <c r="O57" i="22"/>
  <c r="O36" i="22"/>
  <c r="O86" i="22"/>
  <c r="O68" i="22"/>
  <c r="O35" i="22"/>
  <c r="O78" i="22"/>
  <c r="O84" i="22"/>
  <c r="O103" i="22"/>
  <c r="O70" i="22"/>
  <c r="O25" i="22"/>
  <c r="O39" i="22"/>
  <c r="O34" i="22"/>
  <c r="O27" i="22"/>
  <c r="O74" i="22"/>
  <c r="O59" i="22"/>
  <c r="O47" i="22"/>
  <c r="O88" i="22"/>
  <c r="O40" i="22"/>
  <c r="O85" i="22"/>
  <c r="O48" i="22"/>
  <c r="O8" i="22"/>
  <c r="O37" i="22"/>
  <c r="O10" i="22"/>
  <c r="O82" i="22"/>
  <c r="O16" i="22"/>
  <c r="O101" i="22"/>
  <c r="O81" i="22"/>
  <c r="O7" i="22"/>
  <c r="O95" i="22"/>
  <c r="O54" i="22"/>
  <c r="O24" i="22"/>
  <c r="O105" i="22"/>
  <c r="O98" i="22"/>
  <c r="O6" i="22"/>
  <c r="O46" i="22"/>
  <c r="O52" i="22"/>
  <c r="O49" i="22"/>
  <c r="O42" i="22"/>
  <c r="O92" i="22"/>
  <c r="O107" i="22"/>
  <c r="O28" i="22"/>
  <c r="O64" i="22"/>
  <c r="O90" i="22"/>
  <c r="O19" i="22"/>
  <c r="O45" i="22"/>
  <c r="O99" i="22"/>
  <c r="O44" i="22"/>
  <c r="O66" i="22"/>
  <c r="O26" i="22"/>
  <c r="O17" i="22"/>
  <c r="O41" i="22"/>
  <c r="O104" i="22"/>
  <c r="O33" i="22"/>
  <c r="O89" i="22"/>
  <c r="O14" i="22"/>
  <c r="O12" i="22"/>
  <c r="O94" i="22"/>
  <c r="P8" i="8"/>
  <c r="P94" i="22" l="1"/>
  <c r="Q94" i="22" s="1"/>
  <c r="P57" i="22"/>
  <c r="Q57" i="22" s="1"/>
  <c r="P12" i="22"/>
  <c r="Q12" i="22" s="1"/>
  <c r="P66" i="22"/>
  <c r="Q66" i="22" s="1"/>
  <c r="P107" i="22"/>
  <c r="Q107" i="22" s="1"/>
  <c r="P105" i="22"/>
  <c r="Q105" i="22" s="1"/>
  <c r="P82" i="22"/>
  <c r="Q82" i="22" s="1"/>
  <c r="P47" i="22"/>
  <c r="Q47" i="22" s="1"/>
  <c r="P103" i="22"/>
  <c r="Q103" i="22" s="1"/>
  <c r="P29" i="22"/>
  <c r="Q29" i="22" s="1"/>
  <c r="P91" i="22"/>
  <c r="Q91" i="22" s="1"/>
  <c r="P18" i="22"/>
  <c r="Q18" i="22" s="1"/>
  <c r="P23" i="22"/>
  <c r="Q23" i="22" s="1"/>
  <c r="P106" i="22"/>
  <c r="Q106" i="22" s="1"/>
  <c r="P65" i="22"/>
  <c r="Q65" i="22" s="1"/>
  <c r="P98" i="22"/>
  <c r="Q98" i="22" s="1"/>
  <c r="P11" i="22"/>
  <c r="Q11" i="22" s="1"/>
  <c r="P14" i="22"/>
  <c r="Q14" i="22" s="1"/>
  <c r="P24" i="22"/>
  <c r="Q24" i="22" s="1"/>
  <c r="P58" i="22"/>
  <c r="Q58" i="22" s="1"/>
  <c r="P37" i="22"/>
  <c r="Q37" i="22" s="1"/>
  <c r="P78" i="22"/>
  <c r="Q78" i="22" s="1"/>
  <c r="P93" i="22"/>
  <c r="Q93" i="22" s="1"/>
  <c r="P83" i="22"/>
  <c r="Q83" i="22" s="1"/>
  <c r="P20" i="22"/>
  <c r="Q20" i="22" s="1"/>
  <c r="P100" i="22"/>
  <c r="Q100" i="22" s="1"/>
  <c r="P32" i="22"/>
  <c r="Q32" i="22" s="1"/>
  <c r="P26" i="22"/>
  <c r="Q26" i="22" s="1"/>
  <c r="P88" i="22"/>
  <c r="Q88" i="22" s="1"/>
  <c r="P108" i="22"/>
  <c r="Q108" i="22" s="1"/>
  <c r="P92" i="22"/>
  <c r="Q92" i="22" s="1"/>
  <c r="P84" i="22"/>
  <c r="Q84" i="22" s="1"/>
  <c r="P60" i="22"/>
  <c r="Q60" i="22" s="1"/>
  <c r="P99" i="22"/>
  <c r="Q99" i="22" s="1"/>
  <c r="P54" i="22"/>
  <c r="Q54" i="22" s="1"/>
  <c r="P33" i="22"/>
  <c r="Q33" i="22" s="1"/>
  <c r="P45" i="22"/>
  <c r="Q45" i="22" s="1"/>
  <c r="P49" i="22"/>
  <c r="Q49" i="22" s="1"/>
  <c r="P95" i="22"/>
  <c r="Q95" i="22" s="1"/>
  <c r="P8" i="22"/>
  <c r="Q8" i="22" s="1"/>
  <c r="P27" i="22"/>
  <c r="Q27" i="22" s="1"/>
  <c r="P35" i="22"/>
  <c r="Q35" i="22" s="1"/>
  <c r="P76" i="22"/>
  <c r="Q76" i="22" s="1"/>
  <c r="P30" i="22"/>
  <c r="Q30" i="22" s="1"/>
  <c r="P67" i="22"/>
  <c r="Q67" i="22" s="1"/>
  <c r="P15" i="22"/>
  <c r="Q15" i="22" s="1"/>
  <c r="P71" i="22"/>
  <c r="Q71" i="22" s="1"/>
  <c r="P55" i="22"/>
  <c r="Q55" i="22" s="1"/>
  <c r="P56" i="22"/>
  <c r="Q56" i="22" s="1"/>
  <c r="P77" i="22"/>
  <c r="Q77" i="22" s="1"/>
  <c r="P73" i="22"/>
  <c r="Q73" i="22" s="1"/>
  <c r="P74" i="22"/>
  <c r="Q74" i="22" s="1"/>
  <c r="P104" i="22"/>
  <c r="Q104" i="22" s="1"/>
  <c r="P19" i="22"/>
  <c r="Q19" i="22" s="1"/>
  <c r="P52" i="22"/>
  <c r="Q52" i="22" s="1"/>
  <c r="P7" i="22"/>
  <c r="Q7" i="22" s="1"/>
  <c r="P48" i="22"/>
  <c r="Q48" i="22" s="1"/>
  <c r="P34" i="22"/>
  <c r="Q34" i="22" s="1"/>
  <c r="P68" i="22"/>
  <c r="Q68" i="22" s="1"/>
  <c r="P80" i="22"/>
  <c r="Q80" i="22" s="1"/>
  <c r="P53" i="22"/>
  <c r="Q53" i="22" s="1"/>
  <c r="P61" i="22"/>
  <c r="Q61" i="22" s="1"/>
  <c r="P43" i="22"/>
  <c r="Q43" i="22" s="1"/>
  <c r="P87" i="22"/>
  <c r="Q87" i="22" s="1"/>
  <c r="P72" i="22"/>
  <c r="Q72" i="22" s="1"/>
  <c r="P16" i="22"/>
  <c r="Q16" i="22" s="1"/>
  <c r="P31" i="22"/>
  <c r="Q31" i="22" s="1"/>
  <c r="P10" i="22"/>
  <c r="Q10" i="22" s="1"/>
  <c r="P79" i="22"/>
  <c r="Q79" i="22" s="1"/>
  <c r="P46" i="22"/>
  <c r="Q46" i="22" s="1"/>
  <c r="P85" i="22"/>
  <c r="Q85" i="22" s="1"/>
  <c r="P39" i="22"/>
  <c r="Q39" i="22" s="1"/>
  <c r="P86" i="22"/>
  <c r="Q86" i="22" s="1"/>
  <c r="P5" i="22"/>
  <c r="Q5" i="22" s="1"/>
  <c r="P75" i="22"/>
  <c r="Q75" i="22" s="1"/>
  <c r="P102" i="22"/>
  <c r="Q102" i="22" s="1"/>
  <c r="P13" i="22"/>
  <c r="Q13" i="22" s="1"/>
  <c r="P97" i="22"/>
  <c r="Q97" i="22" s="1"/>
  <c r="P62" i="22"/>
  <c r="Q62" i="22" s="1"/>
  <c r="P28" i="22"/>
  <c r="Q28" i="22" s="1"/>
  <c r="P70" i="22"/>
  <c r="Q70" i="22" s="1"/>
  <c r="P69" i="22"/>
  <c r="Q69" i="22" s="1"/>
  <c r="P44" i="22"/>
  <c r="Q44" i="22" s="1"/>
  <c r="P59" i="22"/>
  <c r="Q59" i="22" s="1"/>
  <c r="P9" i="22"/>
  <c r="Q9" i="22" s="1"/>
  <c r="P89" i="22"/>
  <c r="Q89" i="22" s="1"/>
  <c r="P42" i="22"/>
  <c r="Q42" i="22" s="1"/>
  <c r="P41" i="22"/>
  <c r="Q41" i="22" s="1"/>
  <c r="P90" i="22"/>
  <c r="Q90" i="22" s="1"/>
  <c r="P81" i="22"/>
  <c r="Q81" i="22" s="1"/>
  <c r="P17" i="22"/>
  <c r="Q17" i="22" s="1"/>
  <c r="P64" i="22"/>
  <c r="Q64" i="22" s="1"/>
  <c r="P6" i="22"/>
  <c r="Q6" i="22" s="1"/>
  <c r="P101" i="22"/>
  <c r="Q101" i="22" s="1"/>
  <c r="P40" i="22"/>
  <c r="Q40" i="22" s="1"/>
  <c r="P25" i="22"/>
  <c r="Q25" i="22" s="1"/>
  <c r="P36" i="22"/>
  <c r="Q36" i="22" s="1"/>
  <c r="P51" i="22"/>
  <c r="Q51" i="22" s="1"/>
  <c r="P21" i="22"/>
  <c r="Q21" i="22" s="1"/>
  <c r="P50" i="22"/>
  <c r="Q50" i="22" s="1"/>
  <c r="P38" i="22"/>
  <c r="Q38" i="22" s="1"/>
  <c r="P96" i="22"/>
  <c r="Q96" i="22" s="1"/>
  <c r="P22" i="22"/>
  <c r="Q22" i="22" s="1"/>
  <c r="Q4" i="22"/>
</calcChain>
</file>

<file path=xl/sharedStrings.xml><?xml version="1.0" encoding="utf-8"?>
<sst xmlns="http://schemas.openxmlformats.org/spreadsheetml/2006/main" count="2625" uniqueCount="391">
  <si>
    <t>Club</t>
  </si>
  <si>
    <t>Total</t>
  </si>
  <si>
    <t>Murray &amp; Roberts</t>
  </si>
  <si>
    <t>WP Cricket Club</t>
  </si>
  <si>
    <t>Helderberg Harriers</t>
  </si>
  <si>
    <t>Fish Hoek</t>
  </si>
  <si>
    <t>Durbanville</t>
  </si>
  <si>
    <t>Bellville T&amp;F</t>
  </si>
  <si>
    <t>Century City</t>
  </si>
  <si>
    <t>Metropolitan</t>
  </si>
  <si>
    <t>Cape Multisport</t>
  </si>
  <si>
    <t>Celtic Harriers</t>
  </si>
  <si>
    <t>Edgemead</t>
  </si>
  <si>
    <t>Ommiedraai</t>
  </si>
  <si>
    <t>Melkbos</t>
  </si>
  <si>
    <t>Khayelitsha</t>
  </si>
  <si>
    <t>MP Titans</t>
  </si>
  <si>
    <t>Hewat</t>
  </si>
  <si>
    <t>In Touch</t>
  </si>
  <si>
    <t>Hout Bay</t>
  </si>
  <si>
    <t>Pinelands</t>
  </si>
  <si>
    <t>Velocity</t>
  </si>
  <si>
    <t>Bellville Road</t>
  </si>
  <si>
    <t>West Coast</t>
  </si>
  <si>
    <t>Nedbank</t>
  </si>
  <si>
    <t>Spartan Harriers</t>
  </si>
  <si>
    <t>Chillie</t>
  </si>
  <si>
    <t>Brimstone Itheko</t>
  </si>
  <si>
    <t>Easterns Kraaifontein</t>
  </si>
  <si>
    <t>Walmers</t>
  </si>
  <si>
    <t>Elsies River</t>
  </si>
  <si>
    <t>ATC</t>
  </si>
  <si>
    <t>SAPS</t>
  </si>
  <si>
    <t>Midas Spartans</t>
  </si>
  <si>
    <t>Adventist</t>
  </si>
  <si>
    <t>Somerset Striders</t>
  </si>
  <si>
    <t>Tygerberg Rd</t>
  </si>
  <si>
    <t>Kuilsriver</t>
  </si>
  <si>
    <t>Chaeli Sports &amp; Rec</t>
  </si>
  <si>
    <t>UCT</t>
  </si>
  <si>
    <t>Herbalife</t>
  </si>
  <si>
    <t>Atlantis</t>
  </si>
  <si>
    <t>Fat Cats</t>
  </si>
  <si>
    <t>Team Vitality</t>
  </si>
  <si>
    <t>Open Box</t>
  </si>
  <si>
    <t>Lwandle</t>
  </si>
  <si>
    <t>Nantes</t>
  </si>
  <si>
    <t>Groot Constantia</t>
  </si>
  <si>
    <t>Southern Striders</t>
  </si>
  <si>
    <t>Strand</t>
  </si>
  <si>
    <t>Harfield Harriers</t>
  </si>
  <si>
    <t>Pick n Pay</t>
  </si>
  <si>
    <t>Carbineers</t>
  </si>
  <si>
    <t>Sanlam</t>
  </si>
  <si>
    <t>Viking</t>
  </si>
  <si>
    <t>Ravensmead</t>
  </si>
  <si>
    <t>Casuarina</t>
  </si>
  <si>
    <t>Farnese</t>
  </si>
  <si>
    <t>ARD</t>
  </si>
  <si>
    <t>Phoenix</t>
  </si>
  <si>
    <t>Born2Run</t>
  </si>
  <si>
    <t>Boxer</t>
  </si>
  <si>
    <t>Central</t>
  </si>
  <si>
    <t>SANDF</t>
  </si>
  <si>
    <t>Atlantic</t>
  </si>
  <si>
    <t>UWC</t>
  </si>
  <si>
    <t>Manoni</t>
  </si>
  <si>
    <t>Brackenfell</t>
  </si>
  <si>
    <t>Ultra</t>
  </si>
  <si>
    <t>RCS Gugulethu</t>
  </si>
  <si>
    <t>Totalsports Vob</t>
  </si>
  <si>
    <t>Mamre</t>
  </si>
  <si>
    <t>SACS</t>
  </si>
  <si>
    <t>Multisport Maniacs</t>
  </si>
  <si>
    <t xml:space="preserve">RWFL </t>
  </si>
  <si>
    <t>EERSTERIVIER</t>
  </si>
  <si>
    <t>BRACKENFELL</t>
  </si>
  <si>
    <t>KHAYELITSHA</t>
  </si>
  <si>
    <t>IN TOUCH</t>
  </si>
  <si>
    <t>VELOCITY</t>
  </si>
  <si>
    <t>DRDLR</t>
  </si>
  <si>
    <t>Satori</t>
  </si>
  <si>
    <t>Top Form</t>
  </si>
  <si>
    <t>CPUT</t>
  </si>
  <si>
    <t>Stragglers</t>
  </si>
  <si>
    <t>Eersterivier</t>
  </si>
  <si>
    <t>Asics</t>
  </si>
  <si>
    <t>Foresters</t>
  </si>
  <si>
    <t>Parliament</t>
  </si>
  <si>
    <t>South Peninsula</t>
  </si>
  <si>
    <t>Tygerberg T&amp;F</t>
  </si>
  <si>
    <t>Kenfac</t>
  </si>
  <si>
    <t>Capricorn</t>
  </si>
  <si>
    <t>Bonteheuwel</t>
  </si>
  <si>
    <t>Bishops</t>
  </si>
  <si>
    <t>Correctional Services</t>
  </si>
  <si>
    <t>Mazars</t>
  </si>
  <si>
    <t>Mates</t>
  </si>
  <si>
    <t>Mandela Park</t>
  </si>
  <si>
    <t>Vodacom</t>
  </si>
  <si>
    <t>MSA Multisports</t>
  </si>
  <si>
    <t>Wild Runner</t>
  </si>
  <si>
    <t>Bo Kaap</t>
  </si>
  <si>
    <t/>
  </si>
  <si>
    <t>Eerste</t>
  </si>
  <si>
    <t>TOTAL</t>
  </si>
  <si>
    <t>Size</t>
  </si>
  <si>
    <t>ADJUSTED</t>
  </si>
  <si>
    <t>RAW</t>
  </si>
  <si>
    <t>Event</t>
  </si>
  <si>
    <t>BEST</t>
  </si>
  <si>
    <t>Multiplier</t>
  </si>
  <si>
    <t>To</t>
  </si>
  <si>
    <t>From</t>
  </si>
  <si>
    <t>Licences</t>
  </si>
  <si>
    <t>Grand Total</t>
  </si>
  <si>
    <t>WEST COAST</t>
  </si>
  <si>
    <t>TYGERBERG</t>
  </si>
  <si>
    <t>SANLAM</t>
  </si>
  <si>
    <t>RCS GUGS</t>
  </si>
  <si>
    <t>RAVENSMEAD</t>
  </si>
  <si>
    <t>PINELANDS</t>
  </si>
  <si>
    <t>PARLIAMENT</t>
  </si>
  <si>
    <t>OMMIEDRAAI</t>
  </si>
  <si>
    <t>HEWAT</t>
  </si>
  <si>
    <t>HELDERBERG HARRIERS</t>
  </si>
  <si>
    <t>GOODWOOD HARRIERS</t>
  </si>
  <si>
    <t>FARNESE</t>
  </si>
  <si>
    <t>EDGEMEAD</t>
  </si>
  <si>
    <t>DURBAC</t>
  </si>
  <si>
    <t>CENTURY CITY</t>
  </si>
  <si>
    <t>CAPE MULTISPORT</t>
  </si>
  <si>
    <t>BORN 2 RUN</t>
  </si>
  <si>
    <t>BELLVILLE</t>
  </si>
  <si>
    <t>AAC</t>
  </si>
  <si>
    <t>Score</t>
  </si>
  <si>
    <t>Weighted</t>
  </si>
  <si>
    <t>Weighting</t>
  </si>
  <si>
    <t>% Attend</t>
  </si>
  <si>
    <t>Position</t>
  </si>
  <si>
    <t>MSA MULTISPORT</t>
  </si>
  <si>
    <t>TOTALSPORTS VOB</t>
  </si>
  <si>
    <t>Event 1</t>
  </si>
  <si>
    <t>Finishers</t>
  </si>
  <si>
    <t>Elsies</t>
  </si>
  <si>
    <t>Count of CLUB</t>
  </si>
  <si>
    <t>CLUB</t>
  </si>
  <si>
    <t>ATLANTIS HARRIERS</t>
  </si>
  <si>
    <t>BOXER AC</t>
  </si>
  <si>
    <t>CARBINEERS WP</t>
  </si>
  <si>
    <t>CELTIC</t>
  </si>
  <si>
    <t>NEDBANK WP</t>
  </si>
  <si>
    <t>PICK 'n PAY</t>
  </si>
  <si>
    <t>RUN WALK 4 LIFE</t>
  </si>
  <si>
    <t>SPARTAN</t>
  </si>
  <si>
    <t>STRAND</t>
  </si>
  <si>
    <t>TOP FORM</t>
  </si>
  <si>
    <t>CENTRAL</t>
  </si>
  <si>
    <t>EASTERNS</t>
  </si>
  <si>
    <t>FISH HOEK</t>
  </si>
  <si>
    <t>SANDF WP</t>
  </si>
  <si>
    <t>STRAGGLERS</t>
  </si>
  <si>
    <t>TEAM VITALITY</t>
  </si>
  <si>
    <t>Easterns</t>
  </si>
  <si>
    <t>Bottelary</t>
  </si>
  <si>
    <t>FAT CATS</t>
  </si>
  <si>
    <t>HERBALIFE</t>
  </si>
  <si>
    <t>MANONI</t>
  </si>
  <si>
    <t>MIDAS SPARTANS</t>
  </si>
  <si>
    <t>MP TITANS</t>
  </si>
  <si>
    <t>TYMEBANK LANGA</t>
  </si>
  <si>
    <t>WALMERS AC</t>
  </si>
  <si>
    <t>BRIMSTONE ITHEKO</t>
  </si>
  <si>
    <t>KUILS RIVER</t>
  </si>
  <si>
    <t>MELKBOS</t>
  </si>
  <si>
    <t>SAPS WP</t>
  </si>
  <si>
    <t>WILD RUNNER</t>
  </si>
  <si>
    <t>Airports</t>
  </si>
  <si>
    <t>Cliffe Dekker</t>
  </si>
  <si>
    <t>WC Independent Runners</t>
  </si>
  <si>
    <t>ADVENTIST AC</t>
  </si>
  <si>
    <t>EASTERNS KRAAIFONTEIN</t>
  </si>
  <si>
    <t>VIKING</t>
  </si>
  <si>
    <t>Thomas Mbiza</t>
  </si>
  <si>
    <t>Zandvlei</t>
  </si>
  <si>
    <t>Avg</t>
  </si>
  <si>
    <t>Percent</t>
  </si>
  <si>
    <t>Number of finishers</t>
  </si>
  <si>
    <t>COCA COLA ROAD RUNNING LEAGUE 2024</t>
  </si>
  <si>
    <t>Goodwood Harriers</t>
  </si>
  <si>
    <t>Sunrise</t>
  </si>
  <si>
    <t>TymeBank Langa</t>
  </si>
  <si>
    <t>Curro Brackenfell</t>
  </si>
  <si>
    <t>2024 COCA COLA LEAGUE CLUB LICENCES</t>
  </si>
  <si>
    <t>Bakgat</t>
  </si>
  <si>
    <t>Spookhill</t>
  </si>
  <si>
    <t>Kloppers</t>
  </si>
  <si>
    <t>Titans</t>
  </si>
  <si>
    <t>ASICS</t>
  </si>
  <si>
    <t>CHILLIE</t>
  </si>
  <si>
    <t>11 scores</t>
  </si>
  <si>
    <t>Position after 1 event</t>
  </si>
  <si>
    <t>Curro</t>
  </si>
  <si>
    <t>BONTEHEUWEL</t>
  </si>
  <si>
    <t>BOXER</t>
  </si>
  <si>
    <t>CAPRICORN</t>
  </si>
  <si>
    <t>CHUILLIE</t>
  </si>
  <si>
    <t>ELSIES RIVER</t>
  </si>
  <si>
    <t>KATHU RR</t>
  </si>
  <si>
    <t>KENFAC</t>
  </si>
  <si>
    <t>METROPOLITAN</t>
  </si>
  <si>
    <t>OLYMPIC SPARTAN HARRIERS</t>
  </si>
  <si>
    <t>PHOENIX</t>
  </si>
  <si>
    <t>PINELANS</t>
  </si>
  <si>
    <t>SOUTH STRIDERS</t>
  </si>
  <si>
    <t>STELLENBOSCH</t>
  </si>
  <si>
    <t>TEEMORENA</t>
  </si>
  <si>
    <t>VIKINGS AC</t>
  </si>
  <si>
    <t>WPCC</t>
  </si>
  <si>
    <t>(blank)</t>
  </si>
  <si>
    <t xml:space="preserve">Event 2 </t>
  </si>
  <si>
    <t>Ravensmead 15 &amp; 10</t>
  </si>
  <si>
    <t>Position after 2 events</t>
  </si>
  <si>
    <t>DALRRD</t>
  </si>
  <si>
    <t>10, 5</t>
  </si>
  <si>
    <t>15, 10</t>
  </si>
  <si>
    <t>JUNIORS</t>
  </si>
  <si>
    <t>KLOPPERS NEDBANK</t>
  </si>
  <si>
    <t>BAKGAT</t>
  </si>
  <si>
    <t>EERSTERIVER</t>
  </si>
  <si>
    <t>SPOOKHILL</t>
  </si>
  <si>
    <t>CURRO BRACKENFELL</t>
  </si>
  <si>
    <t>Event 3</t>
  </si>
  <si>
    <t>Velocity 21km</t>
  </si>
  <si>
    <t>Row Labels</t>
  </si>
  <si>
    <t>ADVANTIST AC</t>
  </si>
  <si>
    <t>CELTIC HARRIERS</t>
  </si>
  <si>
    <t>CLUB MYKONOS</t>
  </si>
  <si>
    <t>DPW</t>
  </si>
  <si>
    <t>GABORONE STRIDERS</t>
  </si>
  <si>
    <t>HEWAT AC</t>
  </si>
  <si>
    <t>LANGEBAAN</t>
  </si>
  <si>
    <t>MAMRE AC</t>
  </si>
  <si>
    <t>NAMAQUA</t>
  </si>
  <si>
    <t>NANTES</t>
  </si>
  <si>
    <t>PAARL</t>
  </si>
  <si>
    <t>PICK N PAY</t>
  </si>
  <si>
    <t>RUN ZONE</t>
  </si>
  <si>
    <t>RWFL</t>
  </si>
  <si>
    <t>SOMERSET STRIDERS</t>
  </si>
  <si>
    <t>SOUTHERN STRIDERS</t>
  </si>
  <si>
    <t>ST HELENA BAY</t>
  </si>
  <si>
    <t>TOPFORM</t>
  </si>
  <si>
    <t>VODACOM STRIDERS</t>
  </si>
  <si>
    <t>WELLINGTON</t>
  </si>
  <si>
    <t>Position after 3 events</t>
  </si>
  <si>
    <t>Version 2</t>
  </si>
  <si>
    <t>Position after 3 events Revised</t>
  </si>
  <si>
    <t>Event 4</t>
  </si>
  <si>
    <t xml:space="preserve">Spookhill 15km </t>
  </si>
  <si>
    <t>Position after 4 events</t>
  </si>
  <si>
    <t>ADVENTIST</t>
  </si>
  <si>
    <t>CARBINEERS</t>
  </si>
  <si>
    <t>HARFIELD</t>
  </si>
  <si>
    <t>HOUT BAY</t>
  </si>
  <si>
    <t>JEFFREYS BAY</t>
  </si>
  <si>
    <t>LWANDLE</t>
  </si>
  <si>
    <t>MANDELA PARK</t>
  </si>
  <si>
    <t>NEDBANK KZN</t>
  </si>
  <si>
    <t>RAC</t>
  </si>
  <si>
    <t>SATORI</t>
  </si>
  <si>
    <t>TEAM VITALITY AGN</t>
  </si>
  <si>
    <t>TEMP</t>
  </si>
  <si>
    <t>WALMERS</t>
  </si>
  <si>
    <t>WCIRR</t>
  </si>
  <si>
    <t>ZANDVLEI</t>
  </si>
  <si>
    <t xml:space="preserve">CARBINEERS </t>
  </si>
  <si>
    <t>CASUARINA</t>
  </si>
  <si>
    <t>MSM</t>
  </si>
  <si>
    <t>OXFORD STRIDERS</t>
  </si>
  <si>
    <t>SACS OBS</t>
  </si>
  <si>
    <t>Event 5</t>
  </si>
  <si>
    <t>UCT 10km</t>
  </si>
  <si>
    <t>Olympic Spartan Harriers</t>
  </si>
  <si>
    <t>Position after 5 events</t>
  </si>
  <si>
    <t>Motion Champions</t>
  </si>
  <si>
    <t>Ravens</t>
  </si>
  <si>
    <t>Count of Club</t>
  </si>
  <si>
    <t>1000 Hills Ac</t>
  </si>
  <si>
    <t>32GI</t>
  </si>
  <si>
    <t>Absa Group Running Club</t>
  </si>
  <si>
    <t>Adventist Ac Wp</t>
  </si>
  <si>
    <t>Ard Ac</t>
  </si>
  <si>
    <t>Asics Ac</t>
  </si>
  <si>
    <t>Atc Running</t>
  </si>
  <si>
    <t>Atlantic Ac</t>
  </si>
  <si>
    <t>Atlantis Harriers Ac</t>
  </si>
  <si>
    <t>Bellville Ac</t>
  </si>
  <si>
    <t>Bonteheuwel Ac</t>
  </si>
  <si>
    <t>Botrivier Athletics Club</t>
  </si>
  <si>
    <t>Boxer Ac</t>
  </si>
  <si>
    <t>Brackenfell Ac</t>
  </si>
  <si>
    <t>Brimstone Itheko Sport Ac</t>
  </si>
  <si>
    <t>Cape Mulitsport AC</t>
  </si>
  <si>
    <t>Carbineers Wp</t>
  </si>
  <si>
    <t>Casurina Ac</t>
  </si>
  <si>
    <t>Central Athletics</t>
  </si>
  <si>
    <t>Century City Ac</t>
  </si>
  <si>
    <t>Chillie Running Club Wc</t>
  </si>
  <si>
    <t>Club Mykonos Multisport</t>
  </si>
  <si>
    <t>Department of Correctional Services</t>
  </si>
  <si>
    <t>Department Of Rural Development And Land Reform Ac Wp</t>
  </si>
  <si>
    <t>Durbanville Ac</t>
  </si>
  <si>
    <t>Dws Athletics Club</t>
  </si>
  <si>
    <t>Easterns Kraaifontein Ac</t>
  </si>
  <si>
    <t>Easy Equities Born 2 Run Wp</t>
  </si>
  <si>
    <t>Edgemead Runners</t>
  </si>
  <si>
    <t>Eersterivier Ac</t>
  </si>
  <si>
    <t>Farnese Ac</t>
  </si>
  <si>
    <t>Fat Cats Ac</t>
  </si>
  <si>
    <t>Fish Hoek Ac</t>
  </si>
  <si>
    <t>Herbalife Sports Club</t>
  </si>
  <si>
    <t>Hewat Ac</t>
  </si>
  <si>
    <t>Hollywood Ac Kzn</t>
  </si>
  <si>
    <t>Idc Ac</t>
  </si>
  <si>
    <t>Ikhamva Ac</t>
  </si>
  <si>
    <t>In Touch Walk Run</t>
  </si>
  <si>
    <t>Jeppe Quondam Athletics Club</t>
  </si>
  <si>
    <t>Kathu Road Runners</t>
  </si>
  <si>
    <t>Khayelitsha Ac</t>
  </si>
  <si>
    <t>Kuils River Rc</t>
  </si>
  <si>
    <t>Letaba Road Runners</t>
  </si>
  <si>
    <t>Lwandle Ac</t>
  </si>
  <si>
    <t>Mamre Ac</t>
  </si>
  <si>
    <t>Mandela Park Ac</t>
  </si>
  <si>
    <t>Manoni Running Club</t>
  </si>
  <si>
    <t>Maties Stellenbosch Ac</t>
  </si>
  <si>
    <t>Mazars Ac</t>
  </si>
  <si>
    <t>Melkbos Ac</t>
  </si>
  <si>
    <t>Metropolitan Ac</t>
  </si>
  <si>
    <t>Midas Spartans Ac</t>
  </si>
  <si>
    <t>Mitchells Plain Titans</t>
  </si>
  <si>
    <t>Motion Champions Athletic Club</t>
  </si>
  <si>
    <t>Msa Multisport Club</t>
  </si>
  <si>
    <t>Nantes AC</t>
  </si>
  <si>
    <t>Nedbank Running Club Wp</t>
  </si>
  <si>
    <t>Ommiedraai Friends Ac</t>
  </si>
  <si>
    <t>Open Box Running Club</t>
  </si>
  <si>
    <t>Paarl Ac</t>
  </si>
  <si>
    <t>Parliament Of Rsa Ac</t>
  </si>
  <si>
    <t>Phoenix Ac</t>
  </si>
  <si>
    <t>Pinelands Ac</t>
  </si>
  <si>
    <t>Rand Ac</t>
  </si>
  <si>
    <t>Ravensmead Ac</t>
  </si>
  <si>
    <t>Rcs Guguletu Ac</t>
  </si>
  <si>
    <t>Resbank Running Club</t>
  </si>
  <si>
    <t>Run Walk For Life Wp</t>
  </si>
  <si>
    <t>Sanlam Ac Wp</t>
  </si>
  <si>
    <t>SCAN QR CODE ON YOUR BIB</t>
  </si>
  <si>
    <t>South African National Defence Force Wp</t>
  </si>
  <si>
    <t>South African Police Service Wp</t>
  </si>
  <si>
    <t>Stellenbosch Ac</t>
  </si>
  <si>
    <t>Sterkspan</t>
  </si>
  <si>
    <t>Stragglers Ac</t>
  </si>
  <si>
    <t>Strand Ac</t>
  </si>
  <si>
    <t>Sunninghill Striders</t>
  </si>
  <si>
    <t>Swartland Ac</t>
  </si>
  <si>
    <t>Team Vitality Club Gn</t>
  </si>
  <si>
    <t>Team Vitality Club Kzn</t>
  </si>
  <si>
    <t>Team Vitality Club Wc</t>
  </si>
  <si>
    <t>Top Form Ac</t>
  </si>
  <si>
    <t>Totalsports Vob Running Club</t>
  </si>
  <si>
    <t>Tygerberg Ac</t>
  </si>
  <si>
    <t>Tyme bank Langa</t>
  </si>
  <si>
    <t>Unisa Ac</t>
  </si>
  <si>
    <t>University Of Cape Town Ac</t>
  </si>
  <si>
    <t>Viking Athletics Wp</t>
  </si>
  <si>
    <t>Vodacom Striders Wp</t>
  </si>
  <si>
    <t>Walmers Ac</t>
  </si>
  <si>
    <t>Waterfall City Ac</t>
  </si>
  <si>
    <t>Wellington Ac</t>
  </si>
  <si>
    <t>West Coast Ac</t>
  </si>
  <si>
    <t>West Coast Athletic Club</t>
  </si>
  <si>
    <t>Wild Runner Wp</t>
  </si>
  <si>
    <t>Zandvlei Athletic Club</t>
  </si>
  <si>
    <t>Event 6</t>
  </si>
  <si>
    <t>Easterns 15km</t>
  </si>
  <si>
    <t>Joe Slovo</t>
  </si>
  <si>
    <t>Rondebosch</t>
  </si>
  <si>
    <t>OlympicSpartan Harriers</t>
  </si>
  <si>
    <t>Position after 6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</si>
</sst>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indexed="57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Aptos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Aptos"/>
      <family val="2"/>
    </font>
    <font>
      <b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9" fontId="14" fillId="0" borderId="0" applyFont="0" applyFill="0" applyBorder="0" applyAlignment="0" applyProtection="0"/>
  </cellStyleXfs>
  <cellXfs count="8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/>
    </xf>
    <xf numFmtId="1" fontId="2" fillId="0" borderId="0" xfId="2" applyNumberFormat="1" applyFill="1" applyAlignment="1">
      <alignment horizontal="left"/>
    </xf>
    <xf numFmtId="1" fontId="2" fillId="0" borderId="0" xfId="2" applyNumberFormat="1" applyAlignment="1">
      <alignment horizontal="left"/>
    </xf>
    <xf numFmtId="1" fontId="2" fillId="0" borderId="0" xfId="2" applyNumberForma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/>
    <xf numFmtId="0" fontId="4" fillId="0" borderId="0" xfId="1" applyFont="1" applyAlignment="1">
      <alignment horizontal="right"/>
    </xf>
    <xf numFmtId="164" fontId="2" fillId="0" borderId="0" xfId="2" applyNumberFormat="1"/>
    <xf numFmtId="165" fontId="2" fillId="0" borderId="0" xfId="2" applyNumberFormat="1"/>
    <xf numFmtId="1" fontId="10" fillId="0" borderId="0" xfId="1" applyNumberFormat="1" applyFont="1" applyAlignment="1">
      <alignment horizontal="right"/>
    </xf>
    <xf numFmtId="0" fontId="11" fillId="0" borderId="0" xfId="1" applyFont="1"/>
    <xf numFmtId="164" fontId="2" fillId="0" borderId="0" xfId="2" applyNumberFormat="1" applyAlignment="1">
      <alignment horizontal="center"/>
    </xf>
    <xf numFmtId="0" fontId="8" fillId="0" borderId="0" xfId="1" applyFont="1"/>
    <xf numFmtId="1" fontId="2" fillId="0" borderId="1" xfId="2" applyNumberFormat="1" applyFill="1" applyBorder="1" applyAlignment="1">
      <alignment horizontal="left"/>
    </xf>
    <xf numFmtId="1" fontId="2" fillId="0" borderId="1" xfId="2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1" fontId="2" fillId="0" borderId="1" xfId="1" applyNumberForma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9" fillId="0" borderId="0" xfId="1" quotePrefix="1" applyFont="1"/>
    <xf numFmtId="0" fontId="9" fillId="0" borderId="0" xfId="1" applyFont="1" applyAlignment="1">
      <alignment horizontal="center"/>
    </xf>
    <xf numFmtId="0" fontId="12" fillId="0" borderId="0" xfId="0" applyFont="1"/>
    <xf numFmtId="1" fontId="2" fillId="0" borderId="1" xfId="2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1" fontId="2" fillId="0" borderId="0" xfId="1" applyNumberFormat="1" applyAlignment="1">
      <alignment horizontal="left"/>
    </xf>
    <xf numFmtId="9" fontId="0" fillId="0" borderId="0" xfId="4" applyFont="1" applyAlignment="1">
      <alignment horizontal="left"/>
    </xf>
    <xf numFmtId="1" fontId="0" fillId="0" borderId="0" xfId="0" applyNumberFormat="1" applyAlignment="1">
      <alignment horizontal="left"/>
    </xf>
    <xf numFmtId="0" fontId="16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8" fillId="0" borderId="1" xfId="0" applyFont="1" applyBorder="1"/>
    <xf numFmtId="164" fontId="8" fillId="0" borderId="0" xfId="2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0" fillId="0" borderId="0" xfId="1" applyFont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textRotation="180"/>
    </xf>
    <xf numFmtId="0" fontId="21" fillId="2" borderId="1" xfId="0" applyFont="1" applyFill="1" applyBorder="1" applyAlignment="1">
      <alignment horizontal="center" textRotation="180"/>
    </xf>
    <xf numFmtId="0" fontId="21" fillId="0" borderId="1" xfId="0" applyFont="1" applyBorder="1" applyAlignment="1">
      <alignment horizontal="center" textRotation="180"/>
    </xf>
    <xf numFmtId="0" fontId="21" fillId="0" borderId="1" xfId="0" applyFont="1" applyBorder="1"/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18" fillId="3" borderId="1" xfId="0" applyFont="1" applyFill="1" applyBorder="1"/>
    <xf numFmtId="1" fontId="2" fillId="0" borderId="0" xfId="1" applyNumberFormat="1" applyAlignment="1">
      <alignment horizontal="right"/>
    </xf>
    <xf numFmtId="0" fontId="12" fillId="4" borderId="0" xfId="0" applyFont="1" applyFill="1" applyAlignment="1">
      <alignment horizontal="left"/>
    </xf>
    <xf numFmtId="1" fontId="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4" borderId="0" xfId="0" applyFont="1" applyFill="1" applyAlignment="1">
      <alignment horizontal="right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</cellXfs>
  <cellStyles count="5">
    <cellStyle name="Normal" xfId="0" builtinId="0"/>
    <cellStyle name="Normal 2" xfId="1" xr:uid="{68F979A4-0859-4948-895C-A8FE211037D9}"/>
    <cellStyle name="Normal 2 2" xfId="3" xr:uid="{3FA07954-403F-448B-B61D-5C349A29AAF0}"/>
    <cellStyle name="Percent" xfId="4" builtinId="5"/>
    <cellStyle name="Percent 2" xfId="2" xr:uid="{EC79A76C-53ED-45CF-A72E-4A4D8BA6803C}"/>
  </cellStyles>
  <dxfs count="0"/>
  <tableStyles count="0" defaultTableStyle="TableStyleMedium2" defaultPivotStyle="PivotStyleLight16"/>
  <colors>
    <mruColors>
      <color rgb="FFCCCCFF"/>
      <color rgb="FFFFFF99"/>
      <color rgb="FFCCFF99"/>
      <color rgb="FF99FFCC"/>
      <color rgb="FFCCFFCC"/>
      <color rgb="FF99FF66"/>
      <color rgb="FFFF5050"/>
      <color rgb="FFCCFF66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F3F0-EA8D-4E81-87ED-AD81BC3AD400}">
  <sheetPr>
    <tabColor rgb="FFFFFF00"/>
  </sheetPr>
  <dimension ref="A1:AA111"/>
  <sheetViews>
    <sheetView topLeftCell="A93" workbookViewId="0">
      <selection activeCell="Z4" sqref="Z4:AA111"/>
    </sheetView>
  </sheetViews>
  <sheetFormatPr defaultColWidth="8.85546875" defaultRowHeight="15" x14ac:dyDescent="0.25"/>
  <cols>
    <col min="1" max="1" width="27" style="61" customWidth="1"/>
    <col min="2" max="2" width="9.28515625" style="61" customWidth="1"/>
    <col min="3" max="3" width="5.28515625" style="62" customWidth="1"/>
    <col min="4" max="4" width="4.28515625" style="62" customWidth="1"/>
    <col min="5" max="5" width="5.42578125" style="62" customWidth="1"/>
    <col min="6" max="6" width="4.28515625" style="62" customWidth="1"/>
    <col min="7" max="7" width="4.85546875" style="62" customWidth="1"/>
    <col min="8" max="8" width="4.28515625" style="62" customWidth="1"/>
    <col min="9" max="9" width="5" style="62" customWidth="1"/>
    <col min="10" max="10" width="6" style="62" customWidth="1"/>
    <col min="11" max="11" width="5.140625" style="62" customWidth="1"/>
    <col min="12" max="12" width="4.28515625" style="62" customWidth="1"/>
    <col min="13" max="13" width="5.140625" style="62" customWidth="1"/>
    <col min="14" max="14" width="4.42578125" style="62" customWidth="1"/>
    <col min="15" max="15" width="5" style="62" customWidth="1"/>
    <col min="16" max="16" width="4.28515625" style="62" customWidth="1"/>
    <col min="17" max="17" width="5.28515625" style="62" customWidth="1"/>
    <col min="18" max="18" width="3.7109375" style="62" customWidth="1"/>
    <col min="19" max="19" width="4.85546875" style="62" customWidth="1"/>
    <col min="20" max="20" width="4.5703125" style="62" customWidth="1"/>
    <col min="21" max="21" width="5.140625" style="62" customWidth="1"/>
    <col min="22" max="22" width="4.140625" style="62" customWidth="1"/>
    <col min="23" max="23" width="5.140625" style="62" customWidth="1"/>
    <col min="24" max="24" width="10.28515625" style="62" customWidth="1"/>
    <col min="25" max="25" width="8.85546875" style="61"/>
    <col min="26" max="26" width="21.28515625" style="61" customWidth="1"/>
    <col min="27" max="16384" width="8.85546875" style="61"/>
  </cols>
  <sheetData>
    <row r="1" spans="1:27" s="65" customFormat="1" x14ac:dyDescent="0.25">
      <c r="A1" s="84" t="s">
        <v>193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/>
    </row>
    <row r="2" spans="1:27" s="65" customFormat="1" ht="124.5" x14ac:dyDescent="0.25">
      <c r="A2" s="72" t="s">
        <v>0</v>
      </c>
      <c r="B2" s="71" t="s">
        <v>231</v>
      </c>
      <c r="C2" s="70" t="s">
        <v>226</v>
      </c>
      <c r="D2" s="71" t="s">
        <v>120</v>
      </c>
      <c r="E2" s="70" t="s">
        <v>226</v>
      </c>
      <c r="F2" s="71" t="s">
        <v>79</v>
      </c>
      <c r="G2" s="70" t="s">
        <v>226</v>
      </c>
      <c r="H2" s="71" t="s">
        <v>230</v>
      </c>
      <c r="I2" s="70" t="s">
        <v>226</v>
      </c>
      <c r="J2" s="71" t="s">
        <v>39</v>
      </c>
      <c r="K2" s="70" t="s">
        <v>226</v>
      </c>
      <c r="L2" s="71" t="s">
        <v>158</v>
      </c>
      <c r="M2" s="70" t="s">
        <v>226</v>
      </c>
      <c r="N2" s="71" t="s">
        <v>118</v>
      </c>
      <c r="O2" s="70" t="s">
        <v>226</v>
      </c>
      <c r="P2" s="71" t="s">
        <v>229</v>
      </c>
      <c r="Q2" s="70" t="s">
        <v>226</v>
      </c>
      <c r="R2" s="71" t="s">
        <v>207</v>
      </c>
      <c r="S2" s="70" t="s">
        <v>226</v>
      </c>
      <c r="T2" s="71" t="s">
        <v>228</v>
      </c>
      <c r="U2" s="70" t="s">
        <v>226</v>
      </c>
      <c r="V2" s="71" t="s">
        <v>227</v>
      </c>
      <c r="W2" s="70" t="s">
        <v>226</v>
      </c>
      <c r="X2" s="69" t="s">
        <v>1</v>
      </c>
      <c r="Z2" s="72" t="s">
        <v>0</v>
      </c>
      <c r="AA2" s="69" t="s">
        <v>1</v>
      </c>
    </row>
    <row r="3" spans="1:27" s="66" customFormat="1" ht="12" x14ac:dyDescent="0.2">
      <c r="A3" s="67"/>
      <c r="B3" s="67">
        <v>10</v>
      </c>
      <c r="C3" s="68"/>
      <c r="D3" s="67" t="s">
        <v>225</v>
      </c>
      <c r="E3" s="68"/>
      <c r="F3" s="67">
        <v>21</v>
      </c>
      <c r="G3" s="68"/>
      <c r="H3" s="67">
        <v>15</v>
      </c>
      <c r="I3" s="68"/>
      <c r="J3" s="67">
        <v>10</v>
      </c>
      <c r="K3" s="68"/>
      <c r="L3" s="67">
        <v>15</v>
      </c>
      <c r="M3" s="68"/>
      <c r="N3" s="67">
        <v>10</v>
      </c>
      <c r="O3" s="68"/>
      <c r="P3" s="67" t="s">
        <v>225</v>
      </c>
      <c r="Q3" s="68"/>
      <c r="R3" s="67">
        <v>10</v>
      </c>
      <c r="S3" s="68"/>
      <c r="T3" s="67">
        <v>10</v>
      </c>
      <c r="U3" s="68"/>
      <c r="V3" s="67" t="s">
        <v>224</v>
      </c>
      <c r="W3" s="68"/>
      <c r="X3" s="67"/>
      <c r="Z3" s="67"/>
      <c r="AA3" s="67"/>
    </row>
    <row r="4" spans="1:27" x14ac:dyDescent="0.25">
      <c r="A4" s="49" t="s">
        <v>34</v>
      </c>
      <c r="B4" s="64">
        <v>50</v>
      </c>
      <c r="C4" s="63"/>
      <c r="D4" s="64"/>
      <c r="E4" s="63"/>
      <c r="F4" s="64"/>
      <c r="G4" s="63"/>
      <c r="H4" s="64"/>
      <c r="I4" s="63"/>
      <c r="J4" s="64"/>
      <c r="K4" s="63"/>
      <c r="L4" s="64"/>
      <c r="M4" s="63"/>
      <c r="N4" s="64"/>
      <c r="O4" s="63"/>
      <c r="P4" s="64"/>
      <c r="Q4" s="63"/>
      <c r="R4" s="64"/>
      <c r="S4" s="63"/>
      <c r="T4" s="64"/>
      <c r="U4" s="63"/>
      <c r="V4" s="64"/>
      <c r="W4" s="63"/>
      <c r="X4" s="49">
        <f t="shared" ref="X4:X35" si="0">SUM(B4:W4)</f>
        <v>50</v>
      </c>
      <c r="Z4" s="49" t="s">
        <v>34</v>
      </c>
      <c r="AA4" s="49">
        <v>50</v>
      </c>
    </row>
    <row r="5" spans="1:27" x14ac:dyDescent="0.25">
      <c r="A5" s="49" t="s">
        <v>177</v>
      </c>
      <c r="B5" s="64"/>
      <c r="C5" s="63"/>
      <c r="D5" s="64">
        <v>30</v>
      </c>
      <c r="E5" s="63">
        <v>4</v>
      </c>
      <c r="F5" s="64"/>
      <c r="G5" s="63"/>
      <c r="H5" s="64"/>
      <c r="I5" s="63"/>
      <c r="J5" s="64"/>
      <c r="K5" s="63"/>
      <c r="L5" s="64"/>
      <c r="M5" s="63"/>
      <c r="N5" s="64"/>
      <c r="O5" s="63"/>
      <c r="P5" s="64"/>
      <c r="Q5" s="63"/>
      <c r="R5" s="64"/>
      <c r="S5" s="63"/>
      <c r="T5" s="64"/>
      <c r="U5" s="63"/>
      <c r="V5" s="64"/>
      <c r="W5" s="63"/>
      <c r="X5" s="49">
        <f t="shared" si="0"/>
        <v>34</v>
      </c>
      <c r="Z5" s="49" t="s">
        <v>177</v>
      </c>
      <c r="AA5" s="49">
        <v>34</v>
      </c>
    </row>
    <row r="6" spans="1:27" x14ac:dyDescent="0.25">
      <c r="A6" s="49" t="s">
        <v>58</v>
      </c>
      <c r="B6" s="64">
        <v>150</v>
      </c>
      <c r="C6" s="63">
        <v>1</v>
      </c>
      <c r="D6" s="64">
        <v>30</v>
      </c>
      <c r="E6" s="63">
        <v>4</v>
      </c>
      <c r="F6" s="64"/>
      <c r="G6" s="63"/>
      <c r="H6" s="64"/>
      <c r="I6" s="63"/>
      <c r="J6" s="64">
        <v>5</v>
      </c>
      <c r="K6" s="63"/>
      <c r="L6" s="64"/>
      <c r="M6" s="63"/>
      <c r="N6" s="64"/>
      <c r="O6" s="63"/>
      <c r="P6" s="64"/>
      <c r="Q6" s="63"/>
      <c r="R6" s="64"/>
      <c r="S6" s="63"/>
      <c r="T6" s="64"/>
      <c r="U6" s="63"/>
      <c r="V6" s="64"/>
      <c r="W6" s="63"/>
      <c r="X6" s="49">
        <f t="shared" si="0"/>
        <v>190</v>
      </c>
      <c r="Z6" s="49" t="s">
        <v>58</v>
      </c>
      <c r="AA6" s="49">
        <v>190</v>
      </c>
    </row>
    <row r="7" spans="1:27" x14ac:dyDescent="0.25">
      <c r="A7" s="49" t="s">
        <v>86</v>
      </c>
      <c r="B7" s="64">
        <v>72</v>
      </c>
      <c r="C7" s="63"/>
      <c r="D7" s="64"/>
      <c r="E7" s="63"/>
      <c r="F7" s="64"/>
      <c r="G7" s="63"/>
      <c r="H7" s="64">
        <v>10</v>
      </c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64"/>
      <c r="U7" s="63"/>
      <c r="V7" s="64"/>
      <c r="W7" s="63"/>
      <c r="X7" s="49">
        <f t="shared" si="0"/>
        <v>82</v>
      </c>
      <c r="Z7" s="49" t="s">
        <v>86</v>
      </c>
      <c r="AA7" s="49">
        <v>82</v>
      </c>
    </row>
    <row r="8" spans="1:27" x14ac:dyDescent="0.25">
      <c r="A8" s="49" t="s">
        <v>31</v>
      </c>
      <c r="B8" s="64">
        <v>50</v>
      </c>
      <c r="C8" s="63">
        <v>10</v>
      </c>
      <c r="D8" s="64">
        <v>170</v>
      </c>
      <c r="E8" s="63">
        <v>10</v>
      </c>
      <c r="F8" s="64"/>
      <c r="G8" s="63"/>
      <c r="H8" s="64">
        <v>20</v>
      </c>
      <c r="I8" s="63"/>
      <c r="J8" s="64">
        <v>10</v>
      </c>
      <c r="K8" s="63"/>
      <c r="L8" s="64"/>
      <c r="M8" s="63"/>
      <c r="N8" s="64"/>
      <c r="O8" s="63"/>
      <c r="P8" s="64"/>
      <c r="Q8" s="63"/>
      <c r="R8" s="64"/>
      <c r="S8" s="63"/>
      <c r="T8" s="64"/>
      <c r="U8" s="63"/>
      <c r="V8" s="64"/>
      <c r="W8" s="63"/>
      <c r="X8" s="49">
        <f t="shared" si="0"/>
        <v>270</v>
      </c>
      <c r="Z8" s="49" t="s">
        <v>31</v>
      </c>
      <c r="AA8" s="49">
        <v>270</v>
      </c>
    </row>
    <row r="9" spans="1:27" x14ac:dyDescent="0.25">
      <c r="A9" s="49" t="s">
        <v>64</v>
      </c>
      <c r="B9" s="64">
        <v>350</v>
      </c>
      <c r="C9" s="63"/>
      <c r="D9" s="64">
        <v>30</v>
      </c>
      <c r="E9" s="63">
        <v>2</v>
      </c>
      <c r="F9" s="64"/>
      <c r="G9" s="63"/>
      <c r="H9" s="64"/>
      <c r="I9" s="63"/>
      <c r="J9" s="64"/>
      <c r="K9" s="63">
        <v>1</v>
      </c>
      <c r="L9" s="64">
        <v>10</v>
      </c>
      <c r="M9" s="63"/>
      <c r="N9" s="64"/>
      <c r="O9" s="63"/>
      <c r="P9" s="64"/>
      <c r="Q9" s="63"/>
      <c r="R9" s="64"/>
      <c r="S9" s="63"/>
      <c r="T9" s="64"/>
      <c r="U9" s="63"/>
      <c r="V9" s="64"/>
      <c r="W9" s="63"/>
      <c r="X9" s="75">
        <f t="shared" si="0"/>
        <v>393</v>
      </c>
      <c r="Z9" s="49" t="s">
        <v>64</v>
      </c>
      <c r="AA9" s="75">
        <v>393</v>
      </c>
    </row>
    <row r="10" spans="1:27" x14ac:dyDescent="0.25">
      <c r="A10" s="49" t="s">
        <v>41</v>
      </c>
      <c r="B10" s="64">
        <v>20</v>
      </c>
      <c r="C10" s="63"/>
      <c r="D10" s="64">
        <v>5</v>
      </c>
      <c r="E10" s="63">
        <v>1</v>
      </c>
      <c r="F10" s="64"/>
      <c r="G10" s="63"/>
      <c r="H10" s="64"/>
      <c r="I10" s="63"/>
      <c r="J10" s="64"/>
      <c r="K10" s="63"/>
      <c r="L10" s="64"/>
      <c r="M10" s="63"/>
      <c r="N10" s="64"/>
      <c r="O10" s="63"/>
      <c r="P10" s="64"/>
      <c r="Q10" s="63"/>
      <c r="R10" s="64"/>
      <c r="S10" s="63"/>
      <c r="T10" s="64"/>
      <c r="U10" s="63"/>
      <c r="V10" s="64"/>
      <c r="W10" s="63"/>
      <c r="X10" s="49">
        <f t="shared" si="0"/>
        <v>26</v>
      </c>
      <c r="Z10" s="49" t="s">
        <v>41</v>
      </c>
      <c r="AA10" s="49">
        <v>26</v>
      </c>
    </row>
    <row r="11" spans="1:27" x14ac:dyDescent="0.25">
      <c r="A11" s="49" t="s">
        <v>22</v>
      </c>
      <c r="B11" s="64">
        <v>300</v>
      </c>
      <c r="C11" s="63"/>
      <c r="D11" s="64">
        <v>50</v>
      </c>
      <c r="E11" s="63">
        <v>7</v>
      </c>
      <c r="F11" s="64"/>
      <c r="G11" s="63"/>
      <c r="H11" s="64"/>
      <c r="I11" s="63"/>
      <c r="J11" s="64"/>
      <c r="K11" s="63"/>
      <c r="L11" s="64"/>
      <c r="M11" s="63"/>
      <c r="N11" s="64"/>
      <c r="O11" s="63"/>
      <c r="P11" s="64"/>
      <c r="Q11" s="63"/>
      <c r="R11" s="64"/>
      <c r="S11" s="63"/>
      <c r="T11" s="64"/>
      <c r="U11" s="63"/>
      <c r="V11" s="64"/>
      <c r="W11" s="63"/>
      <c r="X11" s="49">
        <f t="shared" si="0"/>
        <v>357</v>
      </c>
      <c r="Z11" s="49" t="s">
        <v>22</v>
      </c>
      <c r="AA11" s="49">
        <v>357</v>
      </c>
    </row>
    <row r="12" spans="1:27" x14ac:dyDescent="0.25">
      <c r="A12" s="49" t="s">
        <v>7</v>
      </c>
      <c r="B12" s="64">
        <v>50</v>
      </c>
      <c r="C12" s="63">
        <v>120</v>
      </c>
      <c r="D12" s="64">
        <v>25</v>
      </c>
      <c r="E12" s="63"/>
      <c r="F12" s="64"/>
      <c r="G12" s="63"/>
      <c r="H12" s="64"/>
      <c r="I12" s="63"/>
      <c r="J12" s="64">
        <v>20</v>
      </c>
      <c r="K12" s="63"/>
      <c r="L12" s="64"/>
      <c r="M12" s="63"/>
      <c r="N12" s="64"/>
      <c r="O12" s="63"/>
      <c r="P12" s="64"/>
      <c r="Q12" s="63"/>
      <c r="R12" s="64"/>
      <c r="S12" s="63"/>
      <c r="T12" s="64"/>
      <c r="U12" s="63"/>
      <c r="V12" s="64"/>
      <c r="W12" s="63"/>
      <c r="X12" s="49">
        <f t="shared" si="0"/>
        <v>215</v>
      </c>
      <c r="Z12" s="49" t="s">
        <v>7</v>
      </c>
      <c r="AA12" s="49">
        <v>215</v>
      </c>
    </row>
    <row r="13" spans="1:27" x14ac:dyDescent="0.25">
      <c r="A13" s="49" t="s">
        <v>94</v>
      </c>
      <c r="B13" s="64"/>
      <c r="C13" s="63"/>
      <c r="D13" s="64">
        <v>20</v>
      </c>
      <c r="E13" s="63">
        <v>2</v>
      </c>
      <c r="F13" s="64"/>
      <c r="G13" s="63"/>
      <c r="H13" s="64"/>
      <c r="I13" s="63"/>
      <c r="J13" s="64"/>
      <c r="K13" s="63"/>
      <c r="L13" s="64"/>
      <c r="M13" s="63"/>
      <c r="N13" s="64"/>
      <c r="O13" s="63"/>
      <c r="P13" s="64"/>
      <c r="Q13" s="63"/>
      <c r="R13" s="64"/>
      <c r="S13" s="63"/>
      <c r="T13" s="64"/>
      <c r="U13" s="63"/>
      <c r="V13" s="64"/>
      <c r="W13" s="63"/>
      <c r="X13" s="49">
        <f t="shared" si="0"/>
        <v>22</v>
      </c>
      <c r="Z13" s="49" t="s">
        <v>94</v>
      </c>
      <c r="AA13" s="49">
        <v>22</v>
      </c>
    </row>
    <row r="14" spans="1:27" x14ac:dyDescent="0.25">
      <c r="A14" s="49" t="s">
        <v>102</v>
      </c>
      <c r="B14" s="64">
        <v>50</v>
      </c>
      <c r="C14" s="63"/>
      <c r="D14" s="64"/>
      <c r="E14" s="63"/>
      <c r="F14" s="64"/>
      <c r="G14" s="63"/>
      <c r="H14" s="64"/>
      <c r="I14" s="63"/>
      <c r="J14" s="64"/>
      <c r="K14" s="63"/>
      <c r="L14" s="64">
        <v>10</v>
      </c>
      <c r="M14" s="63"/>
      <c r="N14" s="64"/>
      <c r="O14" s="63"/>
      <c r="P14" s="64"/>
      <c r="Q14" s="63"/>
      <c r="R14" s="64"/>
      <c r="S14" s="63"/>
      <c r="T14" s="64"/>
      <c r="U14" s="63"/>
      <c r="V14" s="64"/>
      <c r="W14" s="63"/>
      <c r="X14" s="75">
        <f t="shared" si="0"/>
        <v>60</v>
      </c>
      <c r="Z14" s="49" t="s">
        <v>102</v>
      </c>
      <c r="AA14" s="75">
        <v>60</v>
      </c>
    </row>
    <row r="15" spans="1:27" x14ac:dyDescent="0.25">
      <c r="A15" s="49" t="s">
        <v>93</v>
      </c>
      <c r="B15" s="64"/>
      <c r="C15" s="63"/>
      <c r="D15" s="64">
        <v>26</v>
      </c>
      <c r="E15" s="63">
        <v>4</v>
      </c>
      <c r="F15" s="64">
        <v>4</v>
      </c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/>
      <c r="S15" s="63"/>
      <c r="T15" s="64"/>
      <c r="U15" s="63"/>
      <c r="V15" s="64"/>
      <c r="W15" s="63"/>
      <c r="X15" s="49">
        <f t="shared" si="0"/>
        <v>34</v>
      </c>
      <c r="Z15" s="49" t="s">
        <v>93</v>
      </c>
      <c r="AA15" s="49">
        <v>34</v>
      </c>
    </row>
    <row r="16" spans="1:27" x14ac:dyDescent="0.25">
      <c r="A16" s="49" t="s">
        <v>60</v>
      </c>
      <c r="B16" s="64">
        <v>20</v>
      </c>
      <c r="C16" s="63"/>
      <c r="D16" s="64">
        <v>10</v>
      </c>
      <c r="E16" s="63"/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4"/>
      <c r="U16" s="63"/>
      <c r="V16" s="64"/>
      <c r="W16" s="63"/>
      <c r="X16" s="49">
        <f t="shared" si="0"/>
        <v>30</v>
      </c>
      <c r="Z16" s="49" t="s">
        <v>60</v>
      </c>
      <c r="AA16" s="49">
        <v>30</v>
      </c>
    </row>
    <row r="17" spans="1:27" x14ac:dyDescent="0.25">
      <c r="A17" s="49" t="s">
        <v>164</v>
      </c>
      <c r="B17" s="64"/>
      <c r="C17" s="63"/>
      <c r="D17" s="64">
        <v>5</v>
      </c>
      <c r="E17" s="63">
        <v>30</v>
      </c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/>
      <c r="S17" s="63"/>
      <c r="T17" s="64"/>
      <c r="U17" s="63"/>
      <c r="V17" s="64"/>
      <c r="W17" s="63"/>
      <c r="X17" s="49">
        <f t="shared" si="0"/>
        <v>35</v>
      </c>
      <c r="Z17" s="49" t="s">
        <v>164</v>
      </c>
      <c r="AA17" s="49">
        <v>35</v>
      </c>
    </row>
    <row r="18" spans="1:27" x14ac:dyDescent="0.25">
      <c r="A18" s="49" t="s">
        <v>61</v>
      </c>
      <c r="B18" s="64">
        <v>25</v>
      </c>
      <c r="C18" s="63">
        <v>15</v>
      </c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/>
      <c r="T18" s="64"/>
      <c r="U18" s="63"/>
      <c r="V18" s="64"/>
      <c r="W18" s="63"/>
      <c r="X18" s="49">
        <f t="shared" si="0"/>
        <v>40</v>
      </c>
      <c r="Z18" s="49" t="s">
        <v>61</v>
      </c>
      <c r="AA18" s="49">
        <v>40</v>
      </c>
    </row>
    <row r="19" spans="1:27" x14ac:dyDescent="0.25">
      <c r="A19" s="49" t="s">
        <v>67</v>
      </c>
      <c r="B19" s="64">
        <v>200</v>
      </c>
      <c r="C19" s="63">
        <v>2</v>
      </c>
      <c r="D19" s="64"/>
      <c r="E19" s="63">
        <v>1</v>
      </c>
      <c r="F19" s="64"/>
      <c r="G19" s="63"/>
      <c r="H19" s="64"/>
      <c r="I19" s="63"/>
      <c r="J19" s="64"/>
      <c r="K19" s="63"/>
      <c r="L19" s="64"/>
      <c r="M19" s="63">
        <v>1</v>
      </c>
      <c r="N19" s="64"/>
      <c r="O19" s="63"/>
      <c r="P19" s="64"/>
      <c r="Q19" s="63"/>
      <c r="R19" s="64"/>
      <c r="S19" s="63"/>
      <c r="T19" s="64"/>
      <c r="U19" s="63"/>
      <c r="V19" s="64"/>
      <c r="W19" s="63"/>
      <c r="X19" s="75">
        <f t="shared" si="0"/>
        <v>204</v>
      </c>
      <c r="Z19" s="49" t="s">
        <v>67</v>
      </c>
      <c r="AA19" s="75">
        <v>204</v>
      </c>
    </row>
    <row r="20" spans="1:27" x14ac:dyDescent="0.25">
      <c r="A20" s="49" t="s">
        <v>27</v>
      </c>
      <c r="B20" s="64">
        <v>400</v>
      </c>
      <c r="C20" s="63">
        <v>10</v>
      </c>
      <c r="D20" s="64">
        <v>101</v>
      </c>
      <c r="E20" s="63">
        <v>10</v>
      </c>
      <c r="F20" s="64"/>
      <c r="G20" s="63"/>
      <c r="H20" s="64">
        <v>20</v>
      </c>
      <c r="I20" s="63"/>
      <c r="J20" s="64"/>
      <c r="K20" s="63"/>
      <c r="L20" s="64">
        <v>50</v>
      </c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75">
        <f t="shared" si="0"/>
        <v>591</v>
      </c>
      <c r="Z20" s="49" t="s">
        <v>27</v>
      </c>
      <c r="AA20" s="75">
        <v>591</v>
      </c>
    </row>
    <row r="21" spans="1:27" x14ac:dyDescent="0.25">
      <c r="A21" s="49" t="s">
        <v>10</v>
      </c>
      <c r="B21" s="64">
        <v>160</v>
      </c>
      <c r="C21" s="63"/>
      <c r="D21" s="64">
        <v>70</v>
      </c>
      <c r="E21" s="63">
        <v>1</v>
      </c>
      <c r="F21" s="64"/>
      <c r="G21" s="63"/>
      <c r="H21" s="64"/>
      <c r="I21" s="63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49">
        <f t="shared" si="0"/>
        <v>231</v>
      </c>
      <c r="Z21" s="49" t="s">
        <v>10</v>
      </c>
      <c r="AA21" s="49">
        <v>231</v>
      </c>
    </row>
    <row r="22" spans="1:27" x14ac:dyDescent="0.25">
      <c r="A22" s="49" t="s">
        <v>92</v>
      </c>
      <c r="B22" s="64">
        <v>50</v>
      </c>
      <c r="C22" s="63">
        <v>30</v>
      </c>
      <c r="D22" s="64"/>
      <c r="E22" s="63"/>
      <c r="F22" s="64">
        <v>1</v>
      </c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  <c r="U22" s="63"/>
      <c r="V22" s="64"/>
      <c r="W22" s="63"/>
      <c r="X22" s="49">
        <f t="shared" si="0"/>
        <v>81</v>
      </c>
      <c r="Z22" s="49" t="s">
        <v>92</v>
      </c>
      <c r="AA22" s="49">
        <v>81</v>
      </c>
    </row>
    <row r="23" spans="1:27" x14ac:dyDescent="0.25">
      <c r="A23" s="49" t="s">
        <v>52</v>
      </c>
      <c r="B23" s="64">
        <v>50</v>
      </c>
      <c r="C23" s="63">
        <v>2</v>
      </c>
      <c r="D23" s="64">
        <v>70</v>
      </c>
      <c r="E23" s="63"/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/>
      <c r="T23" s="64"/>
      <c r="U23" s="63"/>
      <c r="V23" s="64"/>
      <c r="W23" s="63"/>
      <c r="X23" s="49">
        <f t="shared" si="0"/>
        <v>122</v>
      </c>
      <c r="Z23" s="49" t="s">
        <v>52</v>
      </c>
      <c r="AA23" s="49">
        <v>122</v>
      </c>
    </row>
    <row r="24" spans="1:27" x14ac:dyDescent="0.25">
      <c r="A24" s="49" t="s">
        <v>56</v>
      </c>
      <c r="B24" s="64"/>
      <c r="C24" s="63"/>
      <c r="D24" s="64">
        <v>21</v>
      </c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  <c r="U24" s="63"/>
      <c r="V24" s="64"/>
      <c r="W24" s="63"/>
      <c r="X24" s="49">
        <f t="shared" si="0"/>
        <v>21</v>
      </c>
      <c r="Z24" s="49" t="s">
        <v>56</v>
      </c>
      <c r="AA24" s="49">
        <v>21</v>
      </c>
    </row>
    <row r="25" spans="1:27" x14ac:dyDescent="0.25">
      <c r="A25" s="49" t="s">
        <v>11</v>
      </c>
      <c r="B25" s="64">
        <v>400</v>
      </c>
      <c r="C25" s="63"/>
      <c r="D25" s="64"/>
      <c r="E25" s="63">
        <v>1</v>
      </c>
      <c r="F25" s="64"/>
      <c r="G25" s="63"/>
      <c r="H25" s="64">
        <v>1</v>
      </c>
      <c r="I25" s="63">
        <v>1</v>
      </c>
      <c r="J25" s="64"/>
      <c r="K25" s="63"/>
      <c r="L25" s="64"/>
      <c r="M25" s="63"/>
      <c r="N25" s="64"/>
      <c r="O25" s="63"/>
      <c r="P25" s="64"/>
      <c r="Q25" s="63"/>
      <c r="R25" s="64"/>
      <c r="S25" s="63"/>
      <c r="T25" s="64"/>
      <c r="U25" s="63"/>
      <c r="V25" s="64"/>
      <c r="W25" s="63"/>
      <c r="X25" s="49">
        <f t="shared" si="0"/>
        <v>403</v>
      </c>
      <c r="Z25" s="49" t="s">
        <v>11</v>
      </c>
      <c r="AA25" s="49">
        <v>403</v>
      </c>
    </row>
    <row r="26" spans="1:27" x14ac:dyDescent="0.25">
      <c r="A26" s="49" t="s">
        <v>62</v>
      </c>
      <c r="B26" s="64"/>
      <c r="C26" s="63"/>
      <c r="D26" s="64">
        <v>30</v>
      </c>
      <c r="E26" s="63"/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  <c r="U26" s="63"/>
      <c r="V26" s="64"/>
      <c r="W26" s="63"/>
      <c r="X26" s="49">
        <f t="shared" si="0"/>
        <v>30</v>
      </c>
      <c r="Z26" s="49" t="s">
        <v>62</v>
      </c>
      <c r="AA26" s="49">
        <v>30</v>
      </c>
    </row>
    <row r="27" spans="1:27" x14ac:dyDescent="0.25">
      <c r="A27" s="49" t="s">
        <v>8</v>
      </c>
      <c r="B27" s="64">
        <v>200</v>
      </c>
      <c r="C27" s="63">
        <v>10</v>
      </c>
      <c r="D27" s="64"/>
      <c r="E27" s="63"/>
      <c r="F27" s="64"/>
      <c r="G27" s="63"/>
      <c r="H27" s="64"/>
      <c r="I27" s="63"/>
      <c r="J27" s="64">
        <v>50</v>
      </c>
      <c r="K27" s="63"/>
      <c r="L27" s="64"/>
      <c r="M27" s="63"/>
      <c r="N27" s="64"/>
      <c r="O27" s="63"/>
      <c r="P27" s="64"/>
      <c r="Q27" s="63"/>
      <c r="R27" s="64"/>
      <c r="S27" s="63"/>
      <c r="T27" s="64"/>
      <c r="U27" s="63"/>
      <c r="V27" s="64"/>
      <c r="W27" s="63"/>
      <c r="X27" s="49">
        <f t="shared" si="0"/>
        <v>260</v>
      </c>
      <c r="Z27" s="49" t="s">
        <v>8</v>
      </c>
      <c r="AA27" s="49">
        <v>260</v>
      </c>
    </row>
    <row r="28" spans="1:27" x14ac:dyDescent="0.25">
      <c r="A28" s="49" t="s">
        <v>38</v>
      </c>
      <c r="B28" s="64">
        <v>30</v>
      </c>
      <c r="C28" s="63"/>
      <c r="D28" s="64">
        <v>10</v>
      </c>
      <c r="E28" s="63">
        <v>4</v>
      </c>
      <c r="F28" s="64"/>
      <c r="G28" s="63"/>
      <c r="H28" s="64"/>
      <c r="I28" s="63"/>
      <c r="J28" s="64"/>
      <c r="K28" s="63"/>
      <c r="L28" s="64"/>
      <c r="M28" s="63"/>
      <c r="N28" s="64"/>
      <c r="O28" s="63"/>
      <c r="P28" s="64"/>
      <c r="Q28" s="63"/>
      <c r="R28" s="64"/>
      <c r="S28" s="63"/>
      <c r="T28" s="64"/>
      <c r="U28" s="63"/>
      <c r="V28" s="64"/>
      <c r="W28" s="63"/>
      <c r="X28" s="49">
        <f t="shared" si="0"/>
        <v>44</v>
      </c>
      <c r="Z28" s="49" t="s">
        <v>38</v>
      </c>
      <c r="AA28" s="49">
        <v>44</v>
      </c>
    </row>
    <row r="29" spans="1:27" x14ac:dyDescent="0.25">
      <c r="A29" s="49" t="s">
        <v>26</v>
      </c>
      <c r="B29" s="64">
        <v>60</v>
      </c>
      <c r="C29" s="63"/>
      <c r="D29" s="64">
        <v>20</v>
      </c>
      <c r="E29" s="63"/>
      <c r="F29" s="64"/>
      <c r="G29" s="63"/>
      <c r="H29" s="64"/>
      <c r="I29" s="63"/>
      <c r="J29" s="64"/>
      <c r="K29" s="63"/>
      <c r="L29" s="64"/>
      <c r="M29" s="63"/>
      <c r="N29" s="64"/>
      <c r="O29" s="63"/>
      <c r="P29" s="64"/>
      <c r="Q29" s="63"/>
      <c r="R29" s="64"/>
      <c r="S29" s="63"/>
      <c r="T29" s="64"/>
      <c r="U29" s="63"/>
      <c r="V29" s="64"/>
      <c r="W29" s="63"/>
      <c r="X29" s="49">
        <f t="shared" si="0"/>
        <v>80</v>
      </c>
      <c r="Z29" s="49" t="s">
        <v>26</v>
      </c>
      <c r="AA29" s="49">
        <v>80</v>
      </c>
    </row>
    <row r="30" spans="1:27" x14ac:dyDescent="0.25">
      <c r="A30" s="49" t="s">
        <v>178</v>
      </c>
      <c r="B30" s="64"/>
      <c r="C30" s="63"/>
      <c r="D30" s="64">
        <v>25</v>
      </c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/>
      <c r="T30" s="64"/>
      <c r="U30" s="63"/>
      <c r="V30" s="64"/>
      <c r="W30" s="63"/>
      <c r="X30" s="49">
        <f t="shared" si="0"/>
        <v>25</v>
      </c>
      <c r="Z30" s="49" t="s">
        <v>178</v>
      </c>
      <c r="AA30" s="49">
        <v>25</v>
      </c>
    </row>
    <row r="31" spans="1:27" x14ac:dyDescent="0.25">
      <c r="A31" s="49" t="s">
        <v>95</v>
      </c>
      <c r="B31" s="64"/>
      <c r="C31" s="63"/>
      <c r="D31" s="64">
        <v>75</v>
      </c>
      <c r="E31" s="63"/>
      <c r="F31" s="64"/>
      <c r="G31" s="63"/>
      <c r="H31" s="64"/>
      <c r="I31" s="63"/>
      <c r="J31" s="64"/>
      <c r="K31" s="63"/>
      <c r="L31" s="64"/>
      <c r="M31" s="63"/>
      <c r="N31" s="64"/>
      <c r="O31" s="63"/>
      <c r="P31" s="64"/>
      <c r="Q31" s="63"/>
      <c r="R31" s="64"/>
      <c r="S31" s="63"/>
      <c r="T31" s="64"/>
      <c r="U31" s="63"/>
      <c r="V31" s="64"/>
      <c r="W31" s="63"/>
      <c r="X31" s="49">
        <f t="shared" si="0"/>
        <v>75</v>
      </c>
      <c r="Z31" s="49" t="s">
        <v>95</v>
      </c>
      <c r="AA31" s="49">
        <v>75</v>
      </c>
    </row>
    <row r="32" spans="1:27" x14ac:dyDescent="0.25">
      <c r="A32" s="49" t="s">
        <v>83</v>
      </c>
      <c r="B32" s="64"/>
      <c r="C32" s="63"/>
      <c r="D32" s="64">
        <v>60</v>
      </c>
      <c r="E32" s="63"/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/>
      <c r="T32" s="64"/>
      <c r="U32" s="63"/>
      <c r="V32" s="64"/>
      <c r="W32" s="63"/>
      <c r="X32" s="49">
        <f t="shared" si="0"/>
        <v>60</v>
      </c>
      <c r="Z32" s="49" t="s">
        <v>83</v>
      </c>
      <c r="AA32" s="49">
        <v>60</v>
      </c>
    </row>
    <row r="33" spans="1:27" x14ac:dyDescent="0.25">
      <c r="A33" s="49" t="s">
        <v>223</v>
      </c>
      <c r="B33" s="64"/>
      <c r="C33" s="63"/>
      <c r="D33" s="64">
        <v>35</v>
      </c>
      <c r="E33" s="63"/>
      <c r="F33" s="64"/>
      <c r="G33" s="63"/>
      <c r="H33" s="64"/>
      <c r="I33" s="63"/>
      <c r="J33" s="64"/>
      <c r="K33" s="63"/>
      <c r="L33" s="64">
        <v>6</v>
      </c>
      <c r="M33" s="63"/>
      <c r="N33" s="64"/>
      <c r="O33" s="63"/>
      <c r="P33" s="64"/>
      <c r="Q33" s="63"/>
      <c r="R33" s="64"/>
      <c r="S33" s="63"/>
      <c r="T33" s="64"/>
      <c r="U33" s="63"/>
      <c r="V33" s="64"/>
      <c r="W33" s="63"/>
      <c r="X33" s="75">
        <f t="shared" si="0"/>
        <v>41</v>
      </c>
      <c r="Z33" s="49" t="s">
        <v>223</v>
      </c>
      <c r="AA33" s="75">
        <v>41</v>
      </c>
    </row>
    <row r="34" spans="1:27" x14ac:dyDescent="0.25">
      <c r="A34" s="49" t="s">
        <v>6</v>
      </c>
      <c r="B34" s="64">
        <v>500</v>
      </c>
      <c r="C34" s="63"/>
      <c r="D34" s="64">
        <v>54</v>
      </c>
      <c r="E34" s="63">
        <v>26</v>
      </c>
      <c r="F34" s="64"/>
      <c r="G34" s="63"/>
      <c r="H34" s="64"/>
      <c r="I34" s="63"/>
      <c r="J34" s="64"/>
      <c r="K34" s="63">
        <v>1</v>
      </c>
      <c r="L34" s="64"/>
      <c r="M34" s="63"/>
      <c r="N34" s="64"/>
      <c r="O34" s="63"/>
      <c r="P34" s="64"/>
      <c r="Q34" s="63"/>
      <c r="R34" s="64"/>
      <c r="S34" s="63"/>
      <c r="T34" s="64"/>
      <c r="U34" s="63"/>
      <c r="V34" s="64"/>
      <c r="W34" s="63"/>
      <c r="X34" s="49">
        <f t="shared" si="0"/>
        <v>581</v>
      </c>
      <c r="Z34" s="49" t="s">
        <v>6</v>
      </c>
      <c r="AA34" s="49">
        <v>581</v>
      </c>
    </row>
    <row r="35" spans="1:27" x14ac:dyDescent="0.25">
      <c r="A35" s="49" t="s">
        <v>28</v>
      </c>
      <c r="B35" s="64">
        <v>40</v>
      </c>
      <c r="C35" s="63">
        <v>15</v>
      </c>
      <c r="D35" s="64">
        <v>4</v>
      </c>
      <c r="E35" s="63"/>
      <c r="F35" s="64"/>
      <c r="G35" s="63"/>
      <c r="H35" s="64"/>
      <c r="I35" s="63"/>
      <c r="J35" s="64">
        <v>6</v>
      </c>
      <c r="K35" s="63"/>
      <c r="L35" s="64"/>
      <c r="M35" s="63"/>
      <c r="N35" s="64"/>
      <c r="O35" s="63"/>
      <c r="P35" s="64"/>
      <c r="Q35" s="63"/>
      <c r="R35" s="64"/>
      <c r="S35" s="63"/>
      <c r="T35" s="64"/>
      <c r="U35" s="63"/>
      <c r="V35" s="64"/>
      <c r="W35" s="63"/>
      <c r="X35" s="49">
        <f t="shared" si="0"/>
        <v>65</v>
      </c>
      <c r="Z35" s="49" t="s">
        <v>28</v>
      </c>
      <c r="AA35" s="49">
        <v>65</v>
      </c>
    </row>
    <row r="36" spans="1:27" x14ac:dyDescent="0.25">
      <c r="A36" s="49" t="s">
        <v>12</v>
      </c>
      <c r="B36" s="64">
        <v>350</v>
      </c>
      <c r="C36" s="63"/>
      <c r="D36" s="64">
        <v>87</v>
      </c>
      <c r="E36" s="63">
        <v>18</v>
      </c>
      <c r="F36" s="64"/>
      <c r="G36" s="63"/>
      <c r="H36" s="64">
        <v>5</v>
      </c>
      <c r="I36" s="63">
        <v>1</v>
      </c>
      <c r="J36" s="64">
        <v>10</v>
      </c>
      <c r="K36" s="63">
        <v>5</v>
      </c>
      <c r="L36" s="64">
        <v>12</v>
      </c>
      <c r="M36" s="63"/>
      <c r="N36" s="64"/>
      <c r="O36" s="63"/>
      <c r="P36" s="64"/>
      <c r="Q36" s="63"/>
      <c r="R36" s="64"/>
      <c r="S36" s="63"/>
      <c r="T36" s="64"/>
      <c r="U36" s="63"/>
      <c r="V36" s="64"/>
      <c r="W36" s="63"/>
      <c r="X36" s="75">
        <f t="shared" ref="X36:X67" si="1">SUM(B36:W36)</f>
        <v>488</v>
      </c>
      <c r="Z36" s="49" t="s">
        <v>12</v>
      </c>
      <c r="AA36" s="75">
        <v>488</v>
      </c>
    </row>
    <row r="37" spans="1:27" x14ac:dyDescent="0.25">
      <c r="A37" s="49" t="s">
        <v>85</v>
      </c>
      <c r="B37" s="64">
        <v>30</v>
      </c>
      <c r="C37" s="63">
        <v>7</v>
      </c>
      <c r="D37" s="64">
        <v>14</v>
      </c>
      <c r="E37" s="63">
        <v>13</v>
      </c>
      <c r="F37" s="64"/>
      <c r="G37" s="63"/>
      <c r="H37" s="64">
        <v>10</v>
      </c>
      <c r="I37" s="63"/>
      <c r="J37" s="64"/>
      <c r="K37" s="63"/>
      <c r="L37" s="64">
        <v>3</v>
      </c>
      <c r="M37" s="63">
        <v>10</v>
      </c>
      <c r="N37" s="64"/>
      <c r="O37" s="63"/>
      <c r="P37" s="64"/>
      <c r="Q37" s="63"/>
      <c r="R37" s="64"/>
      <c r="S37" s="63"/>
      <c r="T37" s="64"/>
      <c r="U37" s="63"/>
      <c r="V37" s="64"/>
      <c r="W37" s="63"/>
      <c r="X37" s="75">
        <f t="shared" si="1"/>
        <v>87</v>
      </c>
      <c r="Z37" s="49" t="s">
        <v>85</v>
      </c>
      <c r="AA37" s="75">
        <v>87</v>
      </c>
    </row>
    <row r="38" spans="1:27" x14ac:dyDescent="0.25">
      <c r="A38" s="49" t="s">
        <v>30</v>
      </c>
      <c r="B38" s="64">
        <v>20</v>
      </c>
      <c r="C38" s="63">
        <v>2</v>
      </c>
      <c r="D38" s="64"/>
      <c r="E38" s="63"/>
      <c r="F38" s="64"/>
      <c r="G38" s="63"/>
      <c r="H38" s="64">
        <v>5</v>
      </c>
      <c r="I38" s="63"/>
      <c r="J38" s="64"/>
      <c r="K38" s="63"/>
      <c r="L38" s="64"/>
      <c r="M38" s="63"/>
      <c r="N38" s="64"/>
      <c r="O38" s="63"/>
      <c r="P38" s="64"/>
      <c r="Q38" s="63"/>
      <c r="R38" s="64"/>
      <c r="S38" s="63"/>
      <c r="T38" s="64"/>
      <c r="U38" s="63"/>
      <c r="V38" s="64"/>
      <c r="W38" s="63"/>
      <c r="X38" s="49">
        <f t="shared" si="1"/>
        <v>27</v>
      </c>
      <c r="Z38" s="49" t="s">
        <v>30</v>
      </c>
      <c r="AA38" s="49">
        <v>27</v>
      </c>
    </row>
    <row r="39" spans="1:27" x14ac:dyDescent="0.25">
      <c r="A39" s="49" t="s">
        <v>57</v>
      </c>
      <c r="B39" s="64">
        <v>32</v>
      </c>
      <c r="C39" s="63">
        <v>2</v>
      </c>
      <c r="D39" s="64"/>
      <c r="E39" s="63"/>
      <c r="F39" s="64">
        <v>3</v>
      </c>
      <c r="G39" s="63">
        <v>1</v>
      </c>
      <c r="H39" s="64">
        <v>5</v>
      </c>
      <c r="I39" s="63">
        <v>1</v>
      </c>
      <c r="J39" s="64"/>
      <c r="K39" s="63"/>
      <c r="L39" s="64"/>
      <c r="M39" s="63"/>
      <c r="N39" s="64"/>
      <c r="O39" s="63"/>
      <c r="P39" s="64"/>
      <c r="Q39" s="63"/>
      <c r="R39" s="64"/>
      <c r="S39" s="63"/>
      <c r="T39" s="64"/>
      <c r="U39" s="63"/>
      <c r="V39" s="64"/>
      <c r="W39" s="63"/>
      <c r="X39" s="49">
        <f t="shared" si="1"/>
        <v>44</v>
      </c>
      <c r="Z39" s="49" t="s">
        <v>57</v>
      </c>
      <c r="AA39" s="49">
        <v>44</v>
      </c>
    </row>
    <row r="40" spans="1:27" x14ac:dyDescent="0.25">
      <c r="A40" s="49" t="s">
        <v>42</v>
      </c>
      <c r="B40" s="64">
        <v>65</v>
      </c>
      <c r="C40" s="63">
        <v>10</v>
      </c>
      <c r="D40" s="64"/>
      <c r="E40" s="63"/>
      <c r="F40" s="64"/>
      <c r="G40" s="63"/>
      <c r="H40" s="64"/>
      <c r="I40" s="63"/>
      <c r="J40" s="64"/>
      <c r="K40" s="63"/>
      <c r="L40" s="64"/>
      <c r="M40" s="63"/>
      <c r="N40" s="64"/>
      <c r="O40" s="63"/>
      <c r="P40" s="64"/>
      <c r="Q40" s="63"/>
      <c r="R40" s="64"/>
      <c r="S40" s="63"/>
      <c r="T40" s="64"/>
      <c r="U40" s="63"/>
      <c r="V40" s="64"/>
      <c r="W40" s="63"/>
      <c r="X40" s="49">
        <f t="shared" si="1"/>
        <v>75</v>
      </c>
      <c r="Z40" s="49" t="s">
        <v>42</v>
      </c>
      <c r="AA40" s="49">
        <v>75</v>
      </c>
    </row>
    <row r="41" spans="1:27" x14ac:dyDescent="0.25">
      <c r="A41" s="49" t="s">
        <v>5</v>
      </c>
      <c r="B41" s="64">
        <v>225</v>
      </c>
      <c r="C41" s="63">
        <v>5</v>
      </c>
      <c r="D41" s="64"/>
      <c r="E41" s="63"/>
      <c r="F41" s="64"/>
      <c r="G41" s="63"/>
      <c r="H41" s="64"/>
      <c r="I41" s="63"/>
      <c r="J41" s="64">
        <v>31</v>
      </c>
      <c r="K41" s="63">
        <v>3</v>
      </c>
      <c r="L41" s="64"/>
      <c r="M41" s="63"/>
      <c r="N41" s="64"/>
      <c r="O41" s="63"/>
      <c r="P41" s="64"/>
      <c r="Q41" s="63"/>
      <c r="R41" s="64"/>
      <c r="S41" s="63"/>
      <c r="T41" s="64"/>
      <c r="U41" s="63"/>
      <c r="V41" s="64"/>
      <c r="W41" s="63"/>
      <c r="X41" s="49">
        <f t="shared" si="1"/>
        <v>264</v>
      </c>
      <c r="Z41" s="49" t="s">
        <v>5</v>
      </c>
      <c r="AA41" s="49">
        <v>264</v>
      </c>
    </row>
    <row r="42" spans="1:27" x14ac:dyDescent="0.25">
      <c r="A42" s="49" t="s">
        <v>87</v>
      </c>
      <c r="B42" s="64"/>
      <c r="C42" s="63"/>
      <c r="D42" s="64"/>
      <c r="E42" s="63"/>
      <c r="F42" s="64"/>
      <c r="G42" s="63"/>
      <c r="H42" s="64"/>
      <c r="I42" s="63"/>
      <c r="J42" s="64"/>
      <c r="K42" s="63"/>
      <c r="L42" s="64"/>
      <c r="M42" s="63"/>
      <c r="N42" s="64"/>
      <c r="O42" s="63"/>
      <c r="P42" s="64"/>
      <c r="Q42" s="63"/>
      <c r="R42" s="64"/>
      <c r="S42" s="63"/>
      <c r="T42" s="64"/>
      <c r="U42" s="63"/>
      <c r="V42" s="64"/>
      <c r="W42" s="63"/>
      <c r="X42" s="49">
        <f t="shared" si="1"/>
        <v>0</v>
      </c>
      <c r="Z42" s="49" t="s">
        <v>87</v>
      </c>
      <c r="AA42" s="49">
        <v>0</v>
      </c>
    </row>
    <row r="43" spans="1:27" x14ac:dyDescent="0.25">
      <c r="A43" s="49" t="s">
        <v>189</v>
      </c>
      <c r="B43" s="64">
        <v>160</v>
      </c>
      <c r="C43" s="63">
        <v>3</v>
      </c>
      <c r="D43" s="64">
        <v>40</v>
      </c>
      <c r="E43" s="63">
        <v>1</v>
      </c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/>
      <c r="S43" s="63"/>
      <c r="T43" s="64"/>
      <c r="U43" s="63"/>
      <c r="V43" s="64"/>
      <c r="W43" s="63"/>
      <c r="X43" s="49">
        <f t="shared" si="1"/>
        <v>204</v>
      </c>
      <c r="Z43" s="49" t="s">
        <v>189</v>
      </c>
      <c r="AA43" s="49">
        <v>204</v>
      </c>
    </row>
    <row r="44" spans="1:27" x14ac:dyDescent="0.25">
      <c r="A44" s="49" t="s">
        <v>47</v>
      </c>
      <c r="B44" s="64"/>
      <c r="C44" s="63"/>
      <c r="D44" s="64"/>
      <c r="E44" s="63"/>
      <c r="F44" s="64"/>
      <c r="G44" s="63"/>
      <c r="H44" s="64"/>
      <c r="I44" s="63"/>
      <c r="J44" s="64"/>
      <c r="K44" s="63"/>
      <c r="L44" s="64"/>
      <c r="M44" s="63"/>
      <c r="N44" s="64"/>
      <c r="O44" s="63"/>
      <c r="P44" s="64"/>
      <c r="Q44" s="63"/>
      <c r="R44" s="64"/>
      <c r="S44" s="63"/>
      <c r="T44" s="64"/>
      <c r="U44" s="63"/>
      <c r="V44" s="64"/>
      <c r="W44" s="63"/>
      <c r="X44" s="49">
        <f t="shared" si="1"/>
        <v>0</v>
      </c>
      <c r="Z44" s="49" t="s">
        <v>47</v>
      </c>
      <c r="AA44" s="49">
        <v>0</v>
      </c>
    </row>
    <row r="45" spans="1:27" x14ac:dyDescent="0.25">
      <c r="A45" s="49" t="s">
        <v>50</v>
      </c>
      <c r="B45" s="64">
        <v>99</v>
      </c>
      <c r="C45" s="63">
        <v>1</v>
      </c>
      <c r="D45" s="64">
        <v>45</v>
      </c>
      <c r="E45" s="63">
        <v>2</v>
      </c>
      <c r="F45" s="64"/>
      <c r="G45" s="63"/>
      <c r="H45" s="64"/>
      <c r="I45" s="63"/>
      <c r="J45" s="64"/>
      <c r="K45" s="63"/>
      <c r="L45" s="64">
        <v>10</v>
      </c>
      <c r="M45" s="63"/>
      <c r="N45" s="64"/>
      <c r="O45" s="63"/>
      <c r="P45" s="64"/>
      <c r="Q45" s="63"/>
      <c r="R45" s="64"/>
      <c r="S45" s="63"/>
      <c r="T45" s="64"/>
      <c r="U45" s="63"/>
      <c r="V45" s="64"/>
      <c r="W45" s="63"/>
      <c r="X45" s="75">
        <f t="shared" si="1"/>
        <v>157</v>
      </c>
      <c r="Z45" s="49" t="s">
        <v>50</v>
      </c>
      <c r="AA45" s="75">
        <v>157</v>
      </c>
    </row>
    <row r="46" spans="1:27" x14ac:dyDescent="0.25">
      <c r="A46" s="49" t="s">
        <v>4</v>
      </c>
      <c r="B46" s="64">
        <v>250</v>
      </c>
      <c r="C46" s="63">
        <v>25</v>
      </c>
      <c r="D46" s="64"/>
      <c r="E46" s="63">
        <v>10</v>
      </c>
      <c r="F46" s="64"/>
      <c r="G46" s="63"/>
      <c r="H46" s="64">
        <v>3</v>
      </c>
      <c r="I46" s="63"/>
      <c r="J46" s="64"/>
      <c r="K46" s="63"/>
      <c r="L46" s="64"/>
      <c r="M46" s="63">
        <v>10</v>
      </c>
      <c r="N46" s="64"/>
      <c r="O46" s="63"/>
      <c r="P46" s="64"/>
      <c r="Q46" s="63"/>
      <c r="R46" s="64"/>
      <c r="S46" s="63"/>
      <c r="T46" s="64"/>
      <c r="U46" s="63"/>
      <c r="V46" s="64"/>
      <c r="W46" s="63"/>
      <c r="X46" s="75">
        <f t="shared" si="1"/>
        <v>298</v>
      </c>
      <c r="Z46" s="49" t="s">
        <v>4</v>
      </c>
      <c r="AA46" s="75">
        <v>298</v>
      </c>
    </row>
    <row r="47" spans="1:27" x14ac:dyDescent="0.25">
      <c r="A47" s="49" t="s">
        <v>40</v>
      </c>
      <c r="B47" s="64"/>
      <c r="C47" s="63"/>
      <c r="D47" s="64">
        <v>20</v>
      </c>
      <c r="E47" s="63">
        <v>12</v>
      </c>
      <c r="F47" s="64"/>
      <c r="G47" s="63"/>
      <c r="H47" s="64"/>
      <c r="I47" s="63"/>
      <c r="J47" s="64"/>
      <c r="K47" s="63"/>
      <c r="L47" s="64"/>
      <c r="M47" s="63"/>
      <c r="N47" s="64"/>
      <c r="O47" s="63"/>
      <c r="P47" s="64"/>
      <c r="Q47" s="63"/>
      <c r="R47" s="64"/>
      <c r="S47" s="63"/>
      <c r="T47" s="64"/>
      <c r="U47" s="63"/>
      <c r="V47" s="64"/>
      <c r="W47" s="63"/>
      <c r="X47" s="49">
        <f t="shared" si="1"/>
        <v>32</v>
      </c>
      <c r="Z47" s="49" t="s">
        <v>40</v>
      </c>
      <c r="AA47" s="49">
        <v>32</v>
      </c>
    </row>
    <row r="48" spans="1:27" x14ac:dyDescent="0.25">
      <c r="A48" s="49" t="s">
        <v>17</v>
      </c>
      <c r="B48" s="64">
        <v>60</v>
      </c>
      <c r="C48" s="63"/>
      <c r="D48" s="64"/>
      <c r="E48" s="63"/>
      <c r="F48" s="64"/>
      <c r="G48" s="63"/>
      <c r="H48" s="64"/>
      <c r="I48" s="63"/>
      <c r="J48" s="64"/>
      <c r="K48" s="63"/>
      <c r="L48" s="64"/>
      <c r="M48" s="63"/>
      <c r="N48" s="64"/>
      <c r="O48" s="63"/>
      <c r="P48" s="64"/>
      <c r="Q48" s="63"/>
      <c r="R48" s="64"/>
      <c r="S48" s="63"/>
      <c r="T48" s="64"/>
      <c r="U48" s="63"/>
      <c r="V48" s="64"/>
      <c r="W48" s="63"/>
      <c r="X48" s="49">
        <f t="shared" si="1"/>
        <v>60</v>
      </c>
      <c r="Z48" s="49" t="s">
        <v>17</v>
      </c>
      <c r="AA48" s="49">
        <v>60</v>
      </c>
    </row>
    <row r="49" spans="1:27" x14ac:dyDescent="0.25">
      <c r="A49" s="49" t="s">
        <v>19</v>
      </c>
      <c r="B49" s="64">
        <v>135</v>
      </c>
      <c r="C49" s="63">
        <v>2</v>
      </c>
      <c r="D49" s="64"/>
      <c r="E49" s="63"/>
      <c r="F49" s="64"/>
      <c r="G49" s="63"/>
      <c r="H49" s="64"/>
      <c r="I49" s="63"/>
      <c r="J49" s="64"/>
      <c r="K49" s="63"/>
      <c r="L49" s="64"/>
      <c r="M49" s="63"/>
      <c r="N49" s="64"/>
      <c r="O49" s="63"/>
      <c r="P49" s="64"/>
      <c r="Q49" s="63"/>
      <c r="R49" s="64"/>
      <c r="S49" s="63"/>
      <c r="T49" s="64"/>
      <c r="U49" s="63"/>
      <c r="V49" s="64"/>
      <c r="W49" s="63"/>
      <c r="X49" s="49">
        <f t="shared" si="1"/>
        <v>137</v>
      </c>
      <c r="Z49" s="49" t="s">
        <v>19</v>
      </c>
      <c r="AA49" s="49">
        <v>137</v>
      </c>
    </row>
    <row r="50" spans="1:27" x14ac:dyDescent="0.25">
      <c r="A50" s="49" t="s">
        <v>18</v>
      </c>
      <c r="B50" s="64"/>
      <c r="C50" s="63"/>
      <c r="D50" s="64">
        <v>80</v>
      </c>
      <c r="E50" s="63"/>
      <c r="F50" s="64"/>
      <c r="G50" s="63"/>
      <c r="H50" s="64"/>
      <c r="I50" s="63"/>
      <c r="J50" s="64">
        <v>20</v>
      </c>
      <c r="K50" s="63"/>
      <c r="L50" s="64"/>
      <c r="M50" s="63"/>
      <c r="N50" s="64"/>
      <c r="O50" s="63"/>
      <c r="P50" s="64"/>
      <c r="Q50" s="63"/>
      <c r="R50" s="64"/>
      <c r="S50" s="63"/>
      <c r="T50" s="64"/>
      <c r="U50" s="63"/>
      <c r="V50" s="64"/>
      <c r="W50" s="63"/>
      <c r="X50" s="49">
        <f t="shared" si="1"/>
        <v>100</v>
      </c>
      <c r="Z50" s="49" t="s">
        <v>18</v>
      </c>
      <c r="AA50" s="49">
        <v>100</v>
      </c>
    </row>
    <row r="51" spans="1:27" x14ac:dyDescent="0.25">
      <c r="A51" s="49" t="s">
        <v>387</v>
      </c>
      <c r="B51" s="64"/>
      <c r="C51" s="63"/>
      <c r="D51" s="64"/>
      <c r="E51" s="63"/>
      <c r="F51" s="64"/>
      <c r="G51" s="63"/>
      <c r="H51" s="64"/>
      <c r="I51" s="63"/>
      <c r="J51" s="64"/>
      <c r="K51" s="63"/>
      <c r="L51" s="64">
        <v>20</v>
      </c>
      <c r="M51" s="63">
        <v>12</v>
      </c>
      <c r="N51" s="64"/>
      <c r="O51" s="63"/>
      <c r="P51" s="64"/>
      <c r="Q51" s="63"/>
      <c r="R51" s="64"/>
      <c r="S51" s="63"/>
      <c r="T51" s="64"/>
      <c r="U51" s="63"/>
      <c r="V51" s="64"/>
      <c r="W51" s="63"/>
      <c r="X51" s="75">
        <f t="shared" si="1"/>
        <v>32</v>
      </c>
      <c r="Z51" s="49" t="s">
        <v>387</v>
      </c>
      <c r="AA51" s="75">
        <v>32</v>
      </c>
    </row>
    <row r="52" spans="1:27" x14ac:dyDescent="0.25">
      <c r="A52" s="49" t="s">
        <v>91</v>
      </c>
      <c r="B52" s="64">
        <v>60</v>
      </c>
      <c r="C52" s="63"/>
      <c r="D52" s="64"/>
      <c r="E52" s="63"/>
      <c r="F52" s="64"/>
      <c r="G52" s="63"/>
      <c r="H52" s="64"/>
      <c r="I52" s="63"/>
      <c r="J52" s="64"/>
      <c r="K52" s="63"/>
      <c r="L52" s="64"/>
      <c r="M52" s="63"/>
      <c r="N52" s="64"/>
      <c r="O52" s="63"/>
      <c r="P52" s="64"/>
      <c r="Q52" s="63"/>
      <c r="R52" s="64"/>
      <c r="S52" s="63"/>
      <c r="T52" s="64"/>
      <c r="U52" s="63"/>
      <c r="V52" s="64"/>
      <c r="W52" s="63"/>
      <c r="X52" s="49">
        <f t="shared" si="1"/>
        <v>60</v>
      </c>
      <c r="Z52" s="49" t="s">
        <v>91</v>
      </c>
      <c r="AA52" s="49">
        <v>60</v>
      </c>
    </row>
    <row r="53" spans="1:27" x14ac:dyDescent="0.25">
      <c r="A53" s="49" t="s">
        <v>15</v>
      </c>
      <c r="B53" s="64">
        <v>100</v>
      </c>
      <c r="C53" s="63"/>
      <c r="D53" s="64"/>
      <c r="E53" s="63">
        <v>10</v>
      </c>
      <c r="F53" s="64"/>
      <c r="G53" s="63"/>
      <c r="H53" s="64">
        <v>30</v>
      </c>
      <c r="I53" s="63">
        <v>10</v>
      </c>
      <c r="J53" s="64"/>
      <c r="K53" s="63">
        <v>6</v>
      </c>
      <c r="L53" s="64"/>
      <c r="M53" s="63"/>
      <c r="N53" s="64"/>
      <c r="O53" s="63"/>
      <c r="P53" s="64"/>
      <c r="Q53" s="63"/>
      <c r="R53" s="64"/>
      <c r="S53" s="63"/>
      <c r="T53" s="64"/>
      <c r="U53" s="63"/>
      <c r="V53" s="64"/>
      <c r="W53" s="63"/>
      <c r="X53" s="49">
        <f t="shared" si="1"/>
        <v>156</v>
      </c>
      <c r="Z53" s="49" t="s">
        <v>15</v>
      </c>
      <c r="AA53" s="49">
        <v>156</v>
      </c>
    </row>
    <row r="54" spans="1:27" x14ac:dyDescent="0.25">
      <c r="A54" s="49" t="s">
        <v>37</v>
      </c>
      <c r="B54" s="64">
        <v>70</v>
      </c>
      <c r="C54" s="63">
        <v>5</v>
      </c>
      <c r="D54" s="64">
        <v>28</v>
      </c>
      <c r="E54" s="63">
        <v>2</v>
      </c>
      <c r="F54" s="64"/>
      <c r="G54" s="63"/>
      <c r="H54" s="64"/>
      <c r="I54" s="63">
        <v>1</v>
      </c>
      <c r="J54" s="64">
        <v>3</v>
      </c>
      <c r="K54" s="63"/>
      <c r="L54" s="64"/>
      <c r="M54" s="63">
        <v>2</v>
      </c>
      <c r="N54" s="64"/>
      <c r="O54" s="63"/>
      <c r="P54" s="64"/>
      <c r="Q54" s="63"/>
      <c r="R54" s="64"/>
      <c r="S54" s="63"/>
      <c r="T54" s="64"/>
      <c r="U54" s="63"/>
      <c r="V54" s="64"/>
      <c r="W54" s="63"/>
      <c r="X54" s="75">
        <f t="shared" si="1"/>
        <v>111</v>
      </c>
      <c r="Z54" s="49" t="s">
        <v>37</v>
      </c>
      <c r="AA54" s="75">
        <v>111</v>
      </c>
    </row>
    <row r="55" spans="1:27" x14ac:dyDescent="0.25">
      <c r="A55" s="49" t="s">
        <v>45</v>
      </c>
      <c r="B55" s="64">
        <v>50</v>
      </c>
      <c r="C55" s="63"/>
      <c r="D55" s="64">
        <v>20</v>
      </c>
      <c r="E55" s="63">
        <v>15</v>
      </c>
      <c r="F55" s="64"/>
      <c r="G55" s="63"/>
      <c r="H55" s="64"/>
      <c r="I55" s="63"/>
      <c r="J55" s="64"/>
      <c r="K55" s="63"/>
      <c r="L55" s="64"/>
      <c r="M55" s="63">
        <v>5</v>
      </c>
      <c r="N55" s="64"/>
      <c r="O55" s="63"/>
      <c r="P55" s="64"/>
      <c r="Q55" s="63"/>
      <c r="R55" s="64"/>
      <c r="S55" s="63"/>
      <c r="T55" s="64"/>
      <c r="U55" s="63"/>
      <c r="V55" s="64"/>
      <c r="W55" s="63"/>
      <c r="X55" s="75">
        <f t="shared" si="1"/>
        <v>90</v>
      </c>
      <c r="Z55" s="49" t="s">
        <v>45</v>
      </c>
      <c r="AA55" s="75">
        <v>90</v>
      </c>
    </row>
    <row r="56" spans="1:27" x14ac:dyDescent="0.25">
      <c r="A56" s="49" t="s">
        <v>71</v>
      </c>
      <c r="B56" s="64">
        <v>30</v>
      </c>
      <c r="C56" s="63"/>
      <c r="D56" s="64"/>
      <c r="E56" s="63"/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/>
      <c r="S56" s="63"/>
      <c r="T56" s="64"/>
      <c r="U56" s="63"/>
      <c r="V56" s="64"/>
      <c r="W56" s="63"/>
      <c r="X56" s="49">
        <f t="shared" si="1"/>
        <v>30</v>
      </c>
      <c r="Z56" s="49" t="s">
        <v>71</v>
      </c>
      <c r="AA56" s="49">
        <v>30</v>
      </c>
    </row>
    <row r="57" spans="1:27" x14ac:dyDescent="0.25">
      <c r="A57" s="49" t="s">
        <v>98</v>
      </c>
      <c r="B57" s="64"/>
      <c r="C57" s="63"/>
      <c r="D57" s="64">
        <v>49</v>
      </c>
      <c r="E57" s="63">
        <v>2</v>
      </c>
      <c r="F57" s="64"/>
      <c r="G57" s="63"/>
      <c r="H57" s="64"/>
      <c r="I57" s="63"/>
      <c r="J57" s="64"/>
      <c r="K57" s="63"/>
      <c r="L57" s="64"/>
      <c r="M57" s="63"/>
      <c r="N57" s="64"/>
      <c r="O57" s="63"/>
      <c r="P57" s="64"/>
      <c r="Q57" s="63"/>
      <c r="R57" s="64"/>
      <c r="S57" s="63"/>
      <c r="T57" s="64"/>
      <c r="U57" s="63"/>
      <c r="V57" s="64"/>
      <c r="W57" s="63"/>
      <c r="X57" s="49">
        <f t="shared" si="1"/>
        <v>51</v>
      </c>
      <c r="Z57" s="49" t="s">
        <v>98</v>
      </c>
      <c r="AA57" s="49">
        <v>51</v>
      </c>
    </row>
    <row r="58" spans="1:27" x14ac:dyDescent="0.25">
      <c r="A58" s="49" t="s">
        <v>66</v>
      </c>
      <c r="B58" s="64"/>
      <c r="C58" s="63"/>
      <c r="D58" s="64">
        <v>50</v>
      </c>
      <c r="E58" s="63">
        <v>2</v>
      </c>
      <c r="F58" s="64"/>
      <c r="G58" s="63"/>
      <c r="H58" s="64"/>
      <c r="I58" s="63"/>
      <c r="J58" s="64"/>
      <c r="K58" s="63"/>
      <c r="L58" s="64"/>
      <c r="M58" s="63"/>
      <c r="N58" s="64"/>
      <c r="O58" s="63"/>
      <c r="P58" s="64"/>
      <c r="Q58" s="63"/>
      <c r="R58" s="64"/>
      <c r="S58" s="63"/>
      <c r="T58" s="64"/>
      <c r="U58" s="63"/>
      <c r="V58" s="64"/>
      <c r="W58" s="63"/>
      <c r="X58" s="49">
        <f t="shared" si="1"/>
        <v>52</v>
      </c>
      <c r="Z58" s="49" t="s">
        <v>66</v>
      </c>
      <c r="AA58" s="49">
        <v>52</v>
      </c>
    </row>
    <row r="59" spans="1:27" x14ac:dyDescent="0.25">
      <c r="A59" s="49" t="s">
        <v>97</v>
      </c>
      <c r="B59" s="64"/>
      <c r="C59" s="63"/>
      <c r="D59" s="64">
        <v>20</v>
      </c>
      <c r="E59" s="63"/>
      <c r="F59" s="64"/>
      <c r="G59" s="63"/>
      <c r="H59" s="64"/>
      <c r="I59" s="63"/>
      <c r="J59" s="64"/>
      <c r="K59" s="63"/>
      <c r="L59" s="64"/>
      <c r="M59" s="63"/>
      <c r="N59" s="64"/>
      <c r="O59" s="63"/>
      <c r="P59" s="64"/>
      <c r="Q59" s="63"/>
      <c r="R59" s="64"/>
      <c r="S59" s="63"/>
      <c r="T59" s="64"/>
      <c r="U59" s="63"/>
      <c r="V59" s="64"/>
      <c r="W59" s="63"/>
      <c r="X59" s="49">
        <f t="shared" si="1"/>
        <v>20</v>
      </c>
      <c r="Z59" s="49" t="s">
        <v>97</v>
      </c>
      <c r="AA59" s="49">
        <v>20</v>
      </c>
    </row>
    <row r="60" spans="1:27" x14ac:dyDescent="0.25">
      <c r="A60" s="49" t="s">
        <v>96</v>
      </c>
      <c r="B60" s="64"/>
      <c r="C60" s="63"/>
      <c r="D60" s="64">
        <v>50</v>
      </c>
      <c r="E60" s="63">
        <v>1</v>
      </c>
      <c r="F60" s="64"/>
      <c r="G60" s="63"/>
      <c r="H60" s="64"/>
      <c r="I60" s="63"/>
      <c r="J60" s="64"/>
      <c r="K60" s="63"/>
      <c r="L60" s="64"/>
      <c r="M60" s="63"/>
      <c r="N60" s="64"/>
      <c r="O60" s="63"/>
      <c r="P60" s="64"/>
      <c r="Q60" s="63"/>
      <c r="R60" s="64"/>
      <c r="S60" s="63"/>
      <c r="T60" s="64"/>
      <c r="U60" s="63"/>
      <c r="V60" s="64"/>
      <c r="W60" s="63"/>
      <c r="X60" s="49">
        <f t="shared" si="1"/>
        <v>51</v>
      </c>
      <c r="Z60" s="49" t="s">
        <v>96</v>
      </c>
      <c r="AA60" s="49">
        <v>51</v>
      </c>
    </row>
    <row r="61" spans="1:27" x14ac:dyDescent="0.25">
      <c r="A61" s="49" t="s">
        <v>14</v>
      </c>
      <c r="B61" s="64">
        <v>120</v>
      </c>
      <c r="C61" s="63"/>
      <c r="D61" s="64"/>
      <c r="E61" s="63">
        <v>1</v>
      </c>
      <c r="F61" s="64"/>
      <c r="G61" s="63"/>
      <c r="H61" s="64"/>
      <c r="I61" s="63"/>
      <c r="J61" s="64"/>
      <c r="K61" s="63"/>
      <c r="L61" s="64"/>
      <c r="M61" s="63"/>
      <c r="N61" s="64"/>
      <c r="O61" s="63"/>
      <c r="P61" s="64"/>
      <c r="Q61" s="63"/>
      <c r="R61" s="64"/>
      <c r="S61" s="63"/>
      <c r="T61" s="64"/>
      <c r="U61" s="63"/>
      <c r="V61" s="64"/>
      <c r="W61" s="63"/>
      <c r="X61" s="49">
        <f t="shared" si="1"/>
        <v>121</v>
      </c>
      <c r="Z61" s="49" t="s">
        <v>14</v>
      </c>
      <c r="AA61" s="49">
        <v>121</v>
      </c>
    </row>
    <row r="62" spans="1:27" x14ac:dyDescent="0.25">
      <c r="A62" s="49" t="s">
        <v>9</v>
      </c>
      <c r="B62" s="64">
        <v>50</v>
      </c>
      <c r="C62" s="63">
        <v>2</v>
      </c>
      <c r="D62" s="64"/>
      <c r="E62" s="63"/>
      <c r="F62" s="64"/>
      <c r="G62" s="63"/>
      <c r="H62" s="64"/>
      <c r="I62" s="63"/>
      <c r="J62" s="64"/>
      <c r="K62" s="63"/>
      <c r="L62" s="64"/>
      <c r="M62" s="63"/>
      <c r="N62" s="64"/>
      <c r="O62" s="63"/>
      <c r="P62" s="64"/>
      <c r="Q62" s="63"/>
      <c r="R62" s="64"/>
      <c r="S62" s="63"/>
      <c r="T62" s="64"/>
      <c r="U62" s="63"/>
      <c r="V62" s="64"/>
      <c r="W62" s="63"/>
      <c r="X62" s="49">
        <f t="shared" si="1"/>
        <v>52</v>
      </c>
      <c r="Z62" s="49" t="s">
        <v>9</v>
      </c>
      <c r="AA62" s="49">
        <v>52</v>
      </c>
    </row>
    <row r="63" spans="1:27" x14ac:dyDescent="0.25">
      <c r="A63" s="49" t="s">
        <v>33</v>
      </c>
      <c r="B63" s="64">
        <v>30</v>
      </c>
      <c r="C63" s="63"/>
      <c r="D63" s="64">
        <v>14</v>
      </c>
      <c r="E63" s="63">
        <v>2</v>
      </c>
      <c r="F63" s="64"/>
      <c r="G63" s="63"/>
      <c r="H63" s="64"/>
      <c r="I63" s="63"/>
      <c r="J63" s="64">
        <v>1</v>
      </c>
      <c r="K63" s="63"/>
      <c r="L63" s="64"/>
      <c r="M63" s="63"/>
      <c r="N63" s="64"/>
      <c r="O63" s="63"/>
      <c r="P63" s="64"/>
      <c r="Q63" s="63"/>
      <c r="R63" s="64"/>
      <c r="S63" s="63"/>
      <c r="T63" s="64"/>
      <c r="U63" s="63"/>
      <c r="V63" s="64"/>
      <c r="W63" s="63"/>
      <c r="X63" s="49">
        <f t="shared" si="1"/>
        <v>47</v>
      </c>
      <c r="Z63" s="49" t="s">
        <v>33</v>
      </c>
      <c r="AA63" s="49">
        <v>47</v>
      </c>
    </row>
    <row r="64" spans="1:27" x14ac:dyDescent="0.25">
      <c r="A64" s="49" t="s">
        <v>285</v>
      </c>
      <c r="B64" s="64"/>
      <c r="C64" s="63"/>
      <c r="D64" s="64"/>
      <c r="E64" s="63"/>
      <c r="F64" s="64"/>
      <c r="G64" s="63"/>
      <c r="H64" s="64">
        <v>20</v>
      </c>
      <c r="I64" s="63"/>
      <c r="J64" s="64"/>
      <c r="K64" s="63"/>
      <c r="L64" s="64"/>
      <c r="M64" s="63"/>
      <c r="N64" s="64"/>
      <c r="O64" s="63"/>
      <c r="P64" s="64"/>
      <c r="Q64" s="63"/>
      <c r="R64" s="64"/>
      <c r="S64" s="63"/>
      <c r="T64" s="64"/>
      <c r="U64" s="63"/>
      <c r="V64" s="64"/>
      <c r="W64" s="63"/>
      <c r="X64" s="49">
        <f t="shared" si="1"/>
        <v>20</v>
      </c>
      <c r="Z64" s="49" t="s">
        <v>285</v>
      </c>
      <c r="AA64" s="49">
        <v>20</v>
      </c>
    </row>
    <row r="65" spans="1:27" x14ac:dyDescent="0.25">
      <c r="A65" s="49" t="s">
        <v>16</v>
      </c>
      <c r="B65" s="64"/>
      <c r="C65" s="63"/>
      <c r="D65" s="64">
        <v>126</v>
      </c>
      <c r="E65" s="63">
        <v>50</v>
      </c>
      <c r="F65" s="64"/>
      <c r="G65" s="63"/>
      <c r="H65" s="64"/>
      <c r="I65" s="63">
        <v>13</v>
      </c>
      <c r="J65" s="64"/>
      <c r="K65" s="63"/>
      <c r="L65" s="64"/>
      <c r="M65" s="63"/>
      <c r="N65" s="64"/>
      <c r="O65" s="63"/>
      <c r="P65" s="64"/>
      <c r="Q65" s="63"/>
      <c r="R65" s="64"/>
      <c r="S65" s="63"/>
      <c r="T65" s="64"/>
      <c r="U65" s="63"/>
      <c r="V65" s="64"/>
      <c r="W65" s="63"/>
      <c r="X65" s="49">
        <f t="shared" si="1"/>
        <v>189</v>
      </c>
      <c r="Z65" s="49" t="s">
        <v>16</v>
      </c>
      <c r="AA65" s="49">
        <v>189</v>
      </c>
    </row>
    <row r="66" spans="1:27" x14ac:dyDescent="0.25">
      <c r="A66" s="49" t="s">
        <v>100</v>
      </c>
      <c r="B66" s="64">
        <v>30</v>
      </c>
      <c r="C66" s="63"/>
      <c r="D66" s="64"/>
      <c r="E66" s="63"/>
      <c r="F66" s="64"/>
      <c r="G66" s="63"/>
      <c r="H66" s="64"/>
      <c r="I66" s="63"/>
      <c r="J66" s="64"/>
      <c r="K66" s="63"/>
      <c r="L66" s="64"/>
      <c r="M66" s="63"/>
      <c r="N66" s="64"/>
      <c r="O66" s="63"/>
      <c r="P66" s="64"/>
      <c r="Q66" s="63"/>
      <c r="R66" s="64"/>
      <c r="S66" s="63"/>
      <c r="T66" s="64"/>
      <c r="U66" s="63"/>
      <c r="V66" s="64"/>
      <c r="W66" s="63"/>
      <c r="X66" s="49">
        <f t="shared" si="1"/>
        <v>30</v>
      </c>
      <c r="Z66" s="49" t="s">
        <v>100</v>
      </c>
      <c r="AA66" s="49">
        <v>30</v>
      </c>
    </row>
    <row r="67" spans="1:27" x14ac:dyDescent="0.25">
      <c r="A67" s="49" t="s">
        <v>73</v>
      </c>
      <c r="B67" s="64"/>
      <c r="C67" s="63"/>
      <c r="D67" s="64">
        <v>50</v>
      </c>
      <c r="E67" s="63"/>
      <c r="F67" s="64"/>
      <c r="G67" s="63"/>
      <c r="H67" s="64"/>
      <c r="I67" s="63"/>
      <c r="J67" s="64"/>
      <c r="K67" s="63"/>
      <c r="L67" s="64"/>
      <c r="M67" s="63"/>
      <c r="N67" s="64"/>
      <c r="O67" s="63"/>
      <c r="P67" s="64"/>
      <c r="Q67" s="63"/>
      <c r="R67" s="64"/>
      <c r="S67" s="63"/>
      <c r="T67" s="64"/>
      <c r="U67" s="63"/>
      <c r="V67" s="64"/>
      <c r="W67" s="63"/>
      <c r="X67" s="49">
        <f t="shared" si="1"/>
        <v>50</v>
      </c>
      <c r="Z67" s="49" t="s">
        <v>73</v>
      </c>
      <c r="AA67" s="49">
        <v>50</v>
      </c>
    </row>
    <row r="68" spans="1:27" x14ac:dyDescent="0.25">
      <c r="A68" s="49" t="s">
        <v>2</v>
      </c>
      <c r="B68" s="64"/>
      <c r="C68" s="63"/>
      <c r="D68" s="64"/>
      <c r="E68" s="63"/>
      <c r="F68" s="64"/>
      <c r="G68" s="63"/>
      <c r="H68" s="64"/>
      <c r="I68" s="63"/>
      <c r="J68" s="64"/>
      <c r="K68" s="63"/>
      <c r="L68" s="64"/>
      <c r="M68" s="63"/>
      <c r="N68" s="64"/>
      <c r="O68" s="63"/>
      <c r="P68" s="64"/>
      <c r="Q68" s="63"/>
      <c r="R68" s="64"/>
      <c r="S68" s="63"/>
      <c r="T68" s="64"/>
      <c r="U68" s="63"/>
      <c r="V68" s="64"/>
      <c r="W68" s="63"/>
      <c r="X68" s="49">
        <f t="shared" ref="X68:X99" si="2">SUM(B68:W68)</f>
        <v>0</v>
      </c>
      <c r="Z68" s="49" t="s">
        <v>2</v>
      </c>
      <c r="AA68" s="49">
        <v>0</v>
      </c>
    </row>
    <row r="69" spans="1:27" x14ac:dyDescent="0.25">
      <c r="A69" s="49" t="s">
        <v>46</v>
      </c>
      <c r="B69" s="64"/>
      <c r="C69" s="63"/>
      <c r="D69" s="64">
        <v>100</v>
      </c>
      <c r="E69" s="63"/>
      <c r="F69" s="64"/>
      <c r="G69" s="63"/>
      <c r="H69" s="64"/>
      <c r="I69" s="63"/>
      <c r="J69" s="64">
        <v>20</v>
      </c>
      <c r="K69" s="63"/>
      <c r="L69" s="64"/>
      <c r="M69" s="63"/>
      <c r="N69" s="64"/>
      <c r="O69" s="63"/>
      <c r="P69" s="64"/>
      <c r="Q69" s="63"/>
      <c r="R69" s="64"/>
      <c r="S69" s="63"/>
      <c r="T69" s="64"/>
      <c r="U69" s="63"/>
      <c r="V69" s="64"/>
      <c r="W69" s="63"/>
      <c r="X69" s="49">
        <f t="shared" si="2"/>
        <v>120</v>
      </c>
      <c r="Z69" s="49" t="s">
        <v>46</v>
      </c>
      <c r="AA69" s="49">
        <v>120</v>
      </c>
    </row>
    <row r="70" spans="1:27" x14ac:dyDescent="0.25">
      <c r="A70" s="49" t="s">
        <v>24</v>
      </c>
      <c r="B70" s="64">
        <v>100</v>
      </c>
      <c r="C70" s="63">
        <v>10</v>
      </c>
      <c r="D70" s="64">
        <v>50</v>
      </c>
      <c r="E70" s="63"/>
      <c r="F70" s="64">
        <v>32</v>
      </c>
      <c r="G70" s="63"/>
      <c r="H70" s="64"/>
      <c r="I70" s="63"/>
      <c r="J70" s="64"/>
      <c r="K70" s="63"/>
      <c r="L70" s="64"/>
      <c r="M70" s="63"/>
      <c r="N70" s="64"/>
      <c r="O70" s="63"/>
      <c r="P70" s="64"/>
      <c r="Q70" s="63"/>
      <c r="R70" s="64"/>
      <c r="S70" s="63"/>
      <c r="T70" s="64"/>
      <c r="U70" s="63"/>
      <c r="V70" s="64"/>
      <c r="W70" s="63"/>
      <c r="X70" s="49">
        <f t="shared" si="2"/>
        <v>192</v>
      </c>
      <c r="Z70" s="49" t="s">
        <v>24</v>
      </c>
      <c r="AA70" s="49">
        <v>192</v>
      </c>
    </row>
    <row r="71" spans="1:27" x14ac:dyDescent="0.25">
      <c r="A71" s="49" t="s">
        <v>13</v>
      </c>
      <c r="B71" s="64">
        <v>300</v>
      </c>
      <c r="C71" s="63"/>
      <c r="D71" s="64">
        <v>100</v>
      </c>
      <c r="E71" s="63">
        <v>8</v>
      </c>
      <c r="F71" s="64"/>
      <c r="G71" s="63"/>
      <c r="H71" s="64">
        <v>30</v>
      </c>
      <c r="I71" s="63">
        <v>4</v>
      </c>
      <c r="J71" s="64"/>
      <c r="K71" s="63"/>
      <c r="L71" s="64"/>
      <c r="M71" s="63"/>
      <c r="N71" s="64"/>
      <c r="O71" s="63"/>
      <c r="P71" s="64"/>
      <c r="Q71" s="63"/>
      <c r="R71" s="64"/>
      <c r="S71" s="63"/>
      <c r="T71" s="64"/>
      <c r="U71" s="63"/>
      <c r="V71" s="64"/>
      <c r="W71" s="63"/>
      <c r="X71" s="49">
        <f t="shared" si="2"/>
        <v>442</v>
      </c>
      <c r="Z71" s="49" t="s">
        <v>13</v>
      </c>
      <c r="AA71" s="49">
        <v>442</v>
      </c>
    </row>
    <row r="72" spans="1:27" x14ac:dyDescent="0.25">
      <c r="A72" s="49" t="s">
        <v>44</v>
      </c>
      <c r="B72" s="64"/>
      <c r="C72" s="63"/>
      <c r="D72" s="64"/>
      <c r="E72" s="63"/>
      <c r="F72" s="64"/>
      <c r="G72" s="63"/>
      <c r="H72" s="64"/>
      <c r="I72" s="63"/>
      <c r="J72" s="64"/>
      <c r="K72" s="63"/>
      <c r="L72" s="64"/>
      <c r="M72" s="63"/>
      <c r="N72" s="64"/>
      <c r="O72" s="63"/>
      <c r="P72" s="64"/>
      <c r="Q72" s="63"/>
      <c r="R72" s="64"/>
      <c r="S72" s="63"/>
      <c r="T72" s="64"/>
      <c r="U72" s="63"/>
      <c r="V72" s="64"/>
      <c r="W72" s="63"/>
      <c r="X72" s="49">
        <f t="shared" si="2"/>
        <v>0</v>
      </c>
      <c r="Z72" s="49" t="s">
        <v>44</v>
      </c>
      <c r="AA72" s="49">
        <v>0</v>
      </c>
    </row>
    <row r="73" spans="1:27" x14ac:dyDescent="0.25">
      <c r="A73" s="49" t="s">
        <v>88</v>
      </c>
      <c r="B73" s="64"/>
      <c r="C73" s="63"/>
      <c r="D73" s="64">
        <v>50</v>
      </c>
      <c r="E73" s="63"/>
      <c r="F73" s="64"/>
      <c r="G73" s="63"/>
      <c r="H73" s="64"/>
      <c r="I73" s="63"/>
      <c r="J73" s="64"/>
      <c r="K73" s="63"/>
      <c r="L73" s="64"/>
      <c r="M73" s="63"/>
      <c r="N73" s="64"/>
      <c r="O73" s="63"/>
      <c r="P73" s="64"/>
      <c r="Q73" s="63"/>
      <c r="R73" s="64"/>
      <c r="S73" s="63"/>
      <c r="T73" s="64"/>
      <c r="U73" s="63"/>
      <c r="V73" s="64"/>
      <c r="W73" s="63"/>
      <c r="X73" s="49">
        <f t="shared" si="2"/>
        <v>50</v>
      </c>
      <c r="Z73" s="49" t="s">
        <v>88</v>
      </c>
      <c r="AA73" s="49">
        <v>50</v>
      </c>
    </row>
    <row r="74" spans="1:27" x14ac:dyDescent="0.25">
      <c r="A74" s="49" t="s">
        <v>59</v>
      </c>
      <c r="B74" s="64"/>
      <c r="C74" s="63"/>
      <c r="D74" s="64">
        <v>30</v>
      </c>
      <c r="E74" s="63"/>
      <c r="F74" s="64"/>
      <c r="G74" s="63"/>
      <c r="H74" s="64"/>
      <c r="I74" s="63"/>
      <c r="J74" s="64">
        <v>10</v>
      </c>
      <c r="K74" s="63"/>
      <c r="L74" s="64"/>
      <c r="M74" s="63"/>
      <c r="N74" s="64"/>
      <c r="O74" s="63"/>
      <c r="P74" s="64"/>
      <c r="Q74" s="63"/>
      <c r="R74" s="64"/>
      <c r="S74" s="63"/>
      <c r="T74" s="64"/>
      <c r="U74" s="63"/>
      <c r="V74" s="64"/>
      <c r="W74" s="63"/>
      <c r="X74" s="49">
        <f t="shared" si="2"/>
        <v>40</v>
      </c>
      <c r="Z74" s="49" t="s">
        <v>59</v>
      </c>
      <c r="AA74" s="49">
        <v>40</v>
      </c>
    </row>
    <row r="75" spans="1:27" x14ac:dyDescent="0.25">
      <c r="A75" s="49" t="s">
        <v>51</v>
      </c>
      <c r="B75" s="64">
        <v>35</v>
      </c>
      <c r="C75" s="63"/>
      <c r="D75" s="64">
        <v>14</v>
      </c>
      <c r="E75" s="63"/>
      <c r="F75" s="64">
        <v>5</v>
      </c>
      <c r="G75" s="63"/>
      <c r="H75" s="64"/>
      <c r="I75" s="63"/>
      <c r="J75" s="64">
        <v>10</v>
      </c>
      <c r="K75" s="63"/>
      <c r="L75" s="64">
        <v>8</v>
      </c>
      <c r="M75" s="63"/>
      <c r="N75" s="64"/>
      <c r="O75" s="63"/>
      <c r="P75" s="64"/>
      <c r="Q75" s="63"/>
      <c r="R75" s="64"/>
      <c r="S75" s="63"/>
      <c r="T75" s="64"/>
      <c r="U75" s="63"/>
      <c r="V75" s="64"/>
      <c r="W75" s="63"/>
      <c r="X75" s="75">
        <f t="shared" si="2"/>
        <v>72</v>
      </c>
      <c r="Z75" s="49" t="s">
        <v>51</v>
      </c>
      <c r="AA75" s="75">
        <v>72</v>
      </c>
    </row>
    <row r="76" spans="1:27" x14ac:dyDescent="0.25">
      <c r="A76" s="49" t="s">
        <v>20</v>
      </c>
      <c r="B76" s="64">
        <v>420</v>
      </c>
      <c r="C76" s="63">
        <v>13</v>
      </c>
      <c r="D76" s="64"/>
      <c r="E76" s="63">
        <v>2</v>
      </c>
      <c r="F76" s="64"/>
      <c r="G76" s="63"/>
      <c r="H76" s="64"/>
      <c r="I76" s="63">
        <v>1</v>
      </c>
      <c r="J76" s="64"/>
      <c r="K76" s="63"/>
      <c r="L76" s="64"/>
      <c r="M76" s="63"/>
      <c r="N76" s="64"/>
      <c r="O76" s="63"/>
      <c r="P76" s="64"/>
      <c r="Q76" s="63"/>
      <c r="R76" s="64"/>
      <c r="S76" s="63"/>
      <c r="T76" s="64"/>
      <c r="U76" s="63"/>
      <c r="V76" s="64"/>
      <c r="W76" s="63"/>
      <c r="X76" s="49">
        <f t="shared" si="2"/>
        <v>436</v>
      </c>
      <c r="Z76" s="49" t="s">
        <v>20</v>
      </c>
      <c r="AA76" s="49">
        <v>436</v>
      </c>
    </row>
    <row r="77" spans="1:27" x14ac:dyDescent="0.25">
      <c r="A77" s="49" t="s">
        <v>55</v>
      </c>
      <c r="B77" s="64"/>
      <c r="C77" s="63"/>
      <c r="D77" s="64">
        <v>70</v>
      </c>
      <c r="E77" s="63"/>
      <c r="F77" s="64"/>
      <c r="G77" s="63"/>
      <c r="H77" s="64"/>
      <c r="I77" s="63"/>
      <c r="J77" s="64"/>
      <c r="K77" s="63"/>
      <c r="L77" s="64"/>
      <c r="M77" s="63"/>
      <c r="N77" s="64"/>
      <c r="O77" s="63"/>
      <c r="P77" s="64"/>
      <c r="Q77" s="63"/>
      <c r="R77" s="64"/>
      <c r="S77" s="63"/>
      <c r="T77" s="64"/>
      <c r="U77" s="63"/>
      <c r="V77" s="64"/>
      <c r="W77" s="63"/>
      <c r="X77" s="49">
        <f t="shared" si="2"/>
        <v>70</v>
      </c>
      <c r="Z77" s="49" t="s">
        <v>55</v>
      </c>
      <c r="AA77" s="49">
        <v>70</v>
      </c>
    </row>
    <row r="78" spans="1:27" x14ac:dyDescent="0.25">
      <c r="A78" s="49" t="s">
        <v>69</v>
      </c>
      <c r="B78" s="64">
        <v>400</v>
      </c>
      <c r="C78" s="63">
        <v>20</v>
      </c>
      <c r="D78" s="64">
        <v>3</v>
      </c>
      <c r="E78" s="63"/>
      <c r="F78" s="64"/>
      <c r="G78" s="63"/>
      <c r="H78" s="64"/>
      <c r="I78" s="63"/>
      <c r="J78" s="64"/>
      <c r="K78" s="63"/>
      <c r="L78" s="64"/>
      <c r="M78" s="63"/>
      <c r="N78" s="64"/>
      <c r="O78" s="63"/>
      <c r="P78" s="64"/>
      <c r="Q78" s="63"/>
      <c r="R78" s="64"/>
      <c r="S78" s="63"/>
      <c r="T78" s="64"/>
      <c r="U78" s="63"/>
      <c r="V78" s="64"/>
      <c r="W78" s="63"/>
      <c r="X78" s="49">
        <f t="shared" si="2"/>
        <v>423</v>
      </c>
      <c r="Z78" s="49" t="s">
        <v>69</v>
      </c>
      <c r="AA78" s="49">
        <v>423</v>
      </c>
    </row>
    <row r="79" spans="1:27" x14ac:dyDescent="0.25">
      <c r="A79" s="49" t="s">
        <v>388</v>
      </c>
      <c r="B79" s="64"/>
      <c r="C79" s="63"/>
      <c r="D79" s="64"/>
      <c r="E79" s="63"/>
      <c r="F79" s="64"/>
      <c r="G79" s="63"/>
      <c r="H79" s="64"/>
      <c r="I79" s="63"/>
      <c r="J79" s="64"/>
      <c r="K79" s="63"/>
      <c r="L79" s="64">
        <v>20</v>
      </c>
      <c r="M79" s="63">
        <v>5</v>
      </c>
      <c r="N79" s="64"/>
      <c r="O79" s="63"/>
      <c r="P79" s="64"/>
      <c r="Q79" s="63"/>
      <c r="R79" s="64"/>
      <c r="S79" s="63"/>
      <c r="T79" s="64"/>
      <c r="U79" s="63"/>
      <c r="V79" s="64"/>
      <c r="W79" s="63"/>
      <c r="X79" s="75">
        <f t="shared" si="2"/>
        <v>25</v>
      </c>
      <c r="Z79" s="49" t="s">
        <v>388</v>
      </c>
      <c r="AA79" s="75">
        <v>25</v>
      </c>
    </row>
    <row r="80" spans="1:27" x14ac:dyDescent="0.25">
      <c r="A80" s="49" t="s">
        <v>74</v>
      </c>
      <c r="B80" s="64">
        <v>93</v>
      </c>
      <c r="C80" s="63"/>
      <c r="D80" s="64">
        <v>48</v>
      </c>
      <c r="E80" s="63"/>
      <c r="F80" s="64">
        <v>3</v>
      </c>
      <c r="G80" s="63"/>
      <c r="H80" s="64"/>
      <c r="I80" s="63"/>
      <c r="J80" s="64"/>
      <c r="K80" s="63"/>
      <c r="L80" s="64">
        <v>1</v>
      </c>
      <c r="M80" s="63"/>
      <c r="N80" s="64"/>
      <c r="O80" s="63"/>
      <c r="P80" s="64"/>
      <c r="Q80" s="63"/>
      <c r="R80" s="64"/>
      <c r="S80" s="63"/>
      <c r="T80" s="64"/>
      <c r="U80" s="63"/>
      <c r="V80" s="64"/>
      <c r="W80" s="63"/>
      <c r="X80" s="75">
        <f t="shared" si="2"/>
        <v>145</v>
      </c>
      <c r="Z80" s="49" t="s">
        <v>74</v>
      </c>
      <c r="AA80" s="75">
        <v>145</v>
      </c>
    </row>
    <row r="81" spans="1:27" x14ac:dyDescent="0.25">
      <c r="A81" s="49" t="s">
        <v>72</v>
      </c>
      <c r="B81" s="64"/>
      <c r="C81" s="63"/>
      <c r="D81" s="64">
        <v>25</v>
      </c>
      <c r="E81" s="63">
        <v>30</v>
      </c>
      <c r="F81" s="64"/>
      <c r="G81" s="63"/>
      <c r="H81" s="64"/>
      <c r="I81" s="63"/>
      <c r="J81" s="64"/>
      <c r="K81" s="63"/>
      <c r="L81" s="64"/>
      <c r="M81" s="63"/>
      <c r="N81" s="64"/>
      <c r="O81" s="63"/>
      <c r="P81" s="64"/>
      <c r="Q81" s="63"/>
      <c r="R81" s="64"/>
      <c r="S81" s="63"/>
      <c r="T81" s="64"/>
      <c r="U81" s="63"/>
      <c r="V81" s="64"/>
      <c r="W81" s="63"/>
      <c r="X81" s="49">
        <f t="shared" si="2"/>
        <v>55</v>
      </c>
      <c r="Z81" s="49" t="s">
        <v>72</v>
      </c>
      <c r="AA81" s="49">
        <v>55</v>
      </c>
    </row>
    <row r="82" spans="1:27" x14ac:dyDescent="0.25">
      <c r="A82" s="49" t="s">
        <v>63</v>
      </c>
      <c r="B82" s="64">
        <v>300</v>
      </c>
      <c r="C82" s="63"/>
      <c r="D82" s="64">
        <v>1</v>
      </c>
      <c r="E82" s="63"/>
      <c r="F82" s="64"/>
      <c r="G82" s="63"/>
      <c r="H82" s="64"/>
      <c r="I82" s="63"/>
      <c r="J82" s="64"/>
      <c r="K82" s="63"/>
      <c r="L82" s="64"/>
      <c r="M82" s="63"/>
      <c r="N82" s="64"/>
      <c r="O82" s="63"/>
      <c r="P82" s="64"/>
      <c r="Q82" s="63"/>
      <c r="R82" s="64"/>
      <c r="S82" s="63"/>
      <c r="T82" s="64"/>
      <c r="U82" s="63"/>
      <c r="V82" s="64"/>
      <c r="W82" s="63"/>
      <c r="X82" s="49">
        <f t="shared" si="2"/>
        <v>301</v>
      </c>
      <c r="Z82" s="49" t="s">
        <v>63</v>
      </c>
      <c r="AA82" s="49">
        <v>301</v>
      </c>
    </row>
    <row r="83" spans="1:27" x14ac:dyDescent="0.25">
      <c r="A83" s="49" t="s">
        <v>53</v>
      </c>
      <c r="B83" s="64"/>
      <c r="C83" s="63"/>
      <c r="D83" s="64">
        <v>150</v>
      </c>
      <c r="E83" s="63"/>
      <c r="F83" s="64"/>
      <c r="G83" s="63"/>
      <c r="H83" s="64"/>
      <c r="I83" s="63">
        <v>2</v>
      </c>
      <c r="J83" s="64">
        <v>3</v>
      </c>
      <c r="K83" s="63"/>
      <c r="L83" s="64"/>
      <c r="M83" s="63"/>
      <c r="N83" s="64"/>
      <c r="O83" s="63"/>
      <c r="P83" s="64"/>
      <c r="Q83" s="63"/>
      <c r="R83" s="64"/>
      <c r="S83" s="63"/>
      <c r="T83" s="64"/>
      <c r="U83" s="63"/>
      <c r="V83" s="64"/>
      <c r="W83" s="63"/>
      <c r="X83" s="49">
        <f t="shared" si="2"/>
        <v>155</v>
      </c>
      <c r="Z83" s="49" t="s">
        <v>53</v>
      </c>
      <c r="AA83" s="49">
        <v>155</v>
      </c>
    </row>
    <row r="84" spans="1:27" x14ac:dyDescent="0.25">
      <c r="A84" s="49" t="s">
        <v>32</v>
      </c>
      <c r="B84" s="64">
        <v>90</v>
      </c>
      <c r="C84" s="63">
        <v>2</v>
      </c>
      <c r="D84" s="64"/>
      <c r="E84" s="63"/>
      <c r="F84" s="64"/>
      <c r="G84" s="63"/>
      <c r="H84" s="64"/>
      <c r="I84" s="63"/>
      <c r="J84" s="64"/>
      <c r="K84" s="63"/>
      <c r="L84" s="64">
        <v>5</v>
      </c>
      <c r="M84" s="63">
        <v>1</v>
      </c>
      <c r="N84" s="64"/>
      <c r="O84" s="63"/>
      <c r="P84" s="64"/>
      <c r="Q84" s="63"/>
      <c r="R84" s="64"/>
      <c r="S84" s="63"/>
      <c r="T84" s="64"/>
      <c r="U84" s="63"/>
      <c r="V84" s="64"/>
      <c r="W84" s="63"/>
      <c r="X84" s="75">
        <f t="shared" si="2"/>
        <v>98</v>
      </c>
      <c r="Z84" s="49" t="s">
        <v>32</v>
      </c>
      <c r="AA84" s="75">
        <v>98</v>
      </c>
    </row>
    <row r="85" spans="1:27" x14ac:dyDescent="0.25">
      <c r="A85" s="49" t="s">
        <v>81</v>
      </c>
      <c r="B85" s="64"/>
      <c r="C85" s="63"/>
      <c r="D85" s="64">
        <v>25</v>
      </c>
      <c r="E85" s="63"/>
      <c r="F85" s="64"/>
      <c r="G85" s="63"/>
      <c r="H85" s="64"/>
      <c r="I85" s="63"/>
      <c r="J85" s="64"/>
      <c r="K85" s="63"/>
      <c r="L85" s="64"/>
      <c r="M85" s="63"/>
      <c r="N85" s="64"/>
      <c r="O85" s="63"/>
      <c r="P85" s="64"/>
      <c r="Q85" s="63"/>
      <c r="R85" s="64"/>
      <c r="S85" s="63"/>
      <c r="T85" s="64"/>
      <c r="U85" s="63"/>
      <c r="V85" s="64"/>
      <c r="W85" s="63"/>
      <c r="X85" s="49">
        <f t="shared" si="2"/>
        <v>25</v>
      </c>
      <c r="Z85" s="49" t="s">
        <v>81</v>
      </c>
      <c r="AA85" s="49">
        <v>25</v>
      </c>
    </row>
    <row r="86" spans="1:27" x14ac:dyDescent="0.25">
      <c r="A86" s="49" t="s">
        <v>35</v>
      </c>
      <c r="B86" s="64">
        <v>50</v>
      </c>
      <c r="C86" s="63"/>
      <c r="D86" s="64">
        <v>10</v>
      </c>
      <c r="E86" s="63"/>
      <c r="F86" s="64"/>
      <c r="G86" s="63"/>
      <c r="H86" s="64"/>
      <c r="I86" s="63"/>
      <c r="J86" s="64"/>
      <c r="K86" s="63"/>
      <c r="L86" s="64"/>
      <c r="M86" s="63"/>
      <c r="N86" s="64"/>
      <c r="O86" s="63"/>
      <c r="P86" s="64"/>
      <c r="Q86" s="63"/>
      <c r="R86" s="64"/>
      <c r="S86" s="63"/>
      <c r="T86" s="64"/>
      <c r="U86" s="63"/>
      <c r="V86" s="64"/>
      <c r="W86" s="63"/>
      <c r="X86" s="49">
        <f t="shared" si="2"/>
        <v>60</v>
      </c>
      <c r="Z86" s="49" t="s">
        <v>35</v>
      </c>
      <c r="AA86" s="49">
        <v>60</v>
      </c>
    </row>
    <row r="87" spans="1:27" x14ac:dyDescent="0.25">
      <c r="A87" s="49" t="s">
        <v>89</v>
      </c>
      <c r="B87" s="64"/>
      <c r="C87" s="63"/>
      <c r="D87" s="64">
        <v>20</v>
      </c>
      <c r="E87" s="63">
        <v>40</v>
      </c>
      <c r="F87" s="64"/>
      <c r="G87" s="63"/>
      <c r="H87" s="64"/>
      <c r="I87" s="63"/>
      <c r="J87" s="64"/>
      <c r="K87" s="63"/>
      <c r="L87" s="64"/>
      <c r="M87" s="63"/>
      <c r="N87" s="64"/>
      <c r="O87" s="63"/>
      <c r="P87" s="64"/>
      <c r="Q87" s="63"/>
      <c r="R87" s="64"/>
      <c r="S87" s="63"/>
      <c r="T87" s="64"/>
      <c r="U87" s="63"/>
      <c r="V87" s="64"/>
      <c r="W87" s="63"/>
      <c r="X87" s="49">
        <f t="shared" si="2"/>
        <v>60</v>
      </c>
      <c r="Z87" s="49" t="s">
        <v>89</v>
      </c>
      <c r="AA87" s="49">
        <v>60</v>
      </c>
    </row>
    <row r="88" spans="1:27" x14ac:dyDescent="0.25">
      <c r="A88" s="49" t="s">
        <v>48</v>
      </c>
      <c r="B88" s="64">
        <v>55</v>
      </c>
      <c r="C88" s="63"/>
      <c r="D88" s="64"/>
      <c r="E88" s="63"/>
      <c r="F88" s="64"/>
      <c r="G88" s="63"/>
      <c r="H88" s="64"/>
      <c r="I88" s="63"/>
      <c r="J88" s="64">
        <v>8</v>
      </c>
      <c r="K88" s="63"/>
      <c r="L88" s="64"/>
      <c r="M88" s="63"/>
      <c r="N88" s="64"/>
      <c r="O88" s="63"/>
      <c r="P88" s="64"/>
      <c r="Q88" s="63"/>
      <c r="R88" s="64"/>
      <c r="S88" s="63"/>
      <c r="T88" s="64"/>
      <c r="U88" s="63"/>
      <c r="V88" s="64"/>
      <c r="W88" s="63"/>
      <c r="X88" s="49">
        <f t="shared" si="2"/>
        <v>63</v>
      </c>
      <c r="Z88" s="49" t="s">
        <v>48</v>
      </c>
      <c r="AA88" s="49">
        <v>63</v>
      </c>
    </row>
    <row r="89" spans="1:27" x14ac:dyDescent="0.25">
      <c r="A89" s="49" t="s">
        <v>25</v>
      </c>
      <c r="B89" s="64">
        <v>400</v>
      </c>
      <c r="C89" s="63"/>
      <c r="D89" s="64">
        <v>150</v>
      </c>
      <c r="E89" s="63">
        <v>10</v>
      </c>
      <c r="F89" s="64"/>
      <c r="G89" s="63"/>
      <c r="H89" s="64"/>
      <c r="I89" s="63"/>
      <c r="J89" s="64"/>
      <c r="K89" s="63"/>
      <c r="L89" s="64"/>
      <c r="M89" s="63"/>
      <c r="N89" s="64"/>
      <c r="O89" s="63"/>
      <c r="P89" s="64"/>
      <c r="Q89" s="63"/>
      <c r="R89" s="64"/>
      <c r="S89" s="63"/>
      <c r="T89" s="64"/>
      <c r="U89" s="63"/>
      <c r="V89" s="64"/>
      <c r="W89" s="63"/>
      <c r="X89" s="49">
        <f t="shared" si="2"/>
        <v>560</v>
      </c>
      <c r="Z89" s="49" t="s">
        <v>25</v>
      </c>
      <c r="AA89" s="49">
        <v>560</v>
      </c>
    </row>
    <row r="90" spans="1:27" x14ac:dyDescent="0.25">
      <c r="A90" s="49" t="s">
        <v>84</v>
      </c>
      <c r="B90" s="64">
        <v>20</v>
      </c>
      <c r="C90" s="63"/>
      <c r="D90" s="64"/>
      <c r="E90" s="63"/>
      <c r="F90" s="64"/>
      <c r="G90" s="63"/>
      <c r="H90" s="64"/>
      <c r="I90" s="63"/>
      <c r="J90" s="64"/>
      <c r="K90" s="63">
        <v>16</v>
      </c>
      <c r="L90" s="64"/>
      <c r="M90" s="63"/>
      <c r="N90" s="64"/>
      <c r="O90" s="63"/>
      <c r="P90" s="64"/>
      <c r="Q90" s="63"/>
      <c r="R90" s="64"/>
      <c r="S90" s="63"/>
      <c r="T90" s="64"/>
      <c r="U90" s="63"/>
      <c r="V90" s="64"/>
      <c r="W90" s="63"/>
      <c r="X90" s="49">
        <f t="shared" si="2"/>
        <v>36</v>
      </c>
      <c r="Z90" s="49" t="s">
        <v>84</v>
      </c>
      <c r="AA90" s="49">
        <v>36</v>
      </c>
    </row>
    <row r="91" spans="1:27" x14ac:dyDescent="0.25">
      <c r="A91" s="49" t="s">
        <v>49</v>
      </c>
      <c r="B91" s="64">
        <v>200</v>
      </c>
      <c r="C91" s="63">
        <v>5</v>
      </c>
      <c r="D91" s="64"/>
      <c r="E91" s="63">
        <v>6</v>
      </c>
      <c r="F91" s="64"/>
      <c r="G91" s="63"/>
      <c r="H91" s="64"/>
      <c r="I91" s="63"/>
      <c r="J91" s="64">
        <v>11</v>
      </c>
      <c r="K91" s="63">
        <v>1</v>
      </c>
      <c r="L91" s="64"/>
      <c r="M91" s="63"/>
      <c r="N91" s="64"/>
      <c r="O91" s="63"/>
      <c r="P91" s="64"/>
      <c r="Q91" s="63"/>
      <c r="R91" s="64"/>
      <c r="S91" s="63"/>
      <c r="T91" s="64"/>
      <c r="U91" s="63"/>
      <c r="V91" s="64"/>
      <c r="W91" s="63"/>
      <c r="X91" s="49">
        <f t="shared" si="2"/>
        <v>223</v>
      </c>
      <c r="Z91" s="49" t="s">
        <v>49</v>
      </c>
      <c r="AA91" s="49">
        <v>223</v>
      </c>
    </row>
    <row r="92" spans="1:27" x14ac:dyDescent="0.25">
      <c r="A92" s="49" t="s">
        <v>190</v>
      </c>
      <c r="B92" s="64"/>
      <c r="C92" s="63"/>
      <c r="D92" s="64">
        <v>23</v>
      </c>
      <c r="E92" s="63"/>
      <c r="F92" s="64"/>
      <c r="G92" s="63"/>
      <c r="H92" s="64"/>
      <c r="I92" s="63"/>
      <c r="J92" s="64"/>
      <c r="K92" s="63"/>
      <c r="L92" s="64"/>
      <c r="M92" s="63"/>
      <c r="N92" s="64"/>
      <c r="O92" s="63"/>
      <c r="P92" s="64"/>
      <c r="Q92" s="63"/>
      <c r="R92" s="64"/>
      <c r="S92" s="63"/>
      <c r="T92" s="64"/>
      <c r="U92" s="63"/>
      <c r="V92" s="64"/>
      <c r="W92" s="63"/>
      <c r="X92" s="49">
        <f t="shared" si="2"/>
        <v>23</v>
      </c>
      <c r="Z92" s="49" t="s">
        <v>190</v>
      </c>
      <c r="AA92" s="49">
        <v>23</v>
      </c>
    </row>
    <row r="93" spans="1:27" x14ac:dyDescent="0.25">
      <c r="A93" s="49" t="s">
        <v>43</v>
      </c>
      <c r="B93" s="64"/>
      <c r="C93" s="63"/>
      <c r="D93" s="64">
        <v>900</v>
      </c>
      <c r="E93" s="63"/>
      <c r="F93" s="64"/>
      <c r="G93" s="63"/>
      <c r="H93" s="64"/>
      <c r="I93" s="63"/>
      <c r="J93" s="64">
        <v>300</v>
      </c>
      <c r="K93" s="63"/>
      <c r="L93" s="64"/>
      <c r="M93" s="63"/>
      <c r="N93" s="64"/>
      <c r="O93" s="63"/>
      <c r="P93" s="64"/>
      <c r="Q93" s="63"/>
      <c r="R93" s="64"/>
      <c r="S93" s="63"/>
      <c r="T93" s="64"/>
      <c r="U93" s="63"/>
      <c r="V93" s="64"/>
      <c r="W93" s="63"/>
      <c r="X93" s="49">
        <f t="shared" si="2"/>
        <v>1200</v>
      </c>
      <c r="Z93" s="49" t="s">
        <v>43</v>
      </c>
      <c r="AA93" s="49">
        <v>1200</v>
      </c>
    </row>
    <row r="94" spans="1:27" x14ac:dyDescent="0.25">
      <c r="A94" s="49" t="s">
        <v>183</v>
      </c>
      <c r="B94" s="64"/>
      <c r="C94" s="63"/>
      <c r="D94" s="64"/>
      <c r="E94" s="63"/>
      <c r="F94" s="64"/>
      <c r="G94" s="63"/>
      <c r="H94" s="64"/>
      <c r="I94" s="63"/>
      <c r="J94" s="64"/>
      <c r="K94" s="63"/>
      <c r="L94" s="64"/>
      <c r="M94" s="63"/>
      <c r="N94" s="64"/>
      <c r="O94" s="63"/>
      <c r="P94" s="64"/>
      <c r="Q94" s="63"/>
      <c r="R94" s="64"/>
      <c r="S94" s="63"/>
      <c r="T94" s="64"/>
      <c r="U94" s="63"/>
      <c r="V94" s="64"/>
      <c r="W94" s="63"/>
      <c r="X94" s="49">
        <f t="shared" si="2"/>
        <v>0</v>
      </c>
      <c r="Z94" s="49" t="s">
        <v>183</v>
      </c>
      <c r="AA94" s="49">
        <v>0</v>
      </c>
    </row>
    <row r="95" spans="1:27" x14ac:dyDescent="0.25">
      <c r="A95" s="49" t="s">
        <v>82</v>
      </c>
      <c r="B95" s="64">
        <v>120</v>
      </c>
      <c r="C95" s="63"/>
      <c r="D95" s="64"/>
      <c r="E95" s="63">
        <v>5</v>
      </c>
      <c r="F95" s="64"/>
      <c r="G95" s="63"/>
      <c r="H95" s="64">
        <v>20</v>
      </c>
      <c r="I95" s="63"/>
      <c r="J95" s="64">
        <v>1</v>
      </c>
      <c r="K95" s="63"/>
      <c r="L95" s="64"/>
      <c r="M95" s="63"/>
      <c r="N95" s="64"/>
      <c r="O95" s="63"/>
      <c r="P95" s="64"/>
      <c r="Q95" s="63"/>
      <c r="R95" s="64"/>
      <c r="S95" s="63"/>
      <c r="T95" s="64"/>
      <c r="U95" s="63"/>
      <c r="V95" s="64"/>
      <c r="W95" s="63"/>
      <c r="X95" s="49">
        <f t="shared" si="2"/>
        <v>146</v>
      </c>
      <c r="Z95" s="49" t="s">
        <v>82</v>
      </c>
      <c r="AA95" s="49">
        <v>146</v>
      </c>
    </row>
    <row r="96" spans="1:27" x14ac:dyDescent="0.25">
      <c r="A96" s="49" t="s">
        <v>70</v>
      </c>
      <c r="B96" s="64">
        <v>598</v>
      </c>
      <c r="C96" s="63">
        <v>50</v>
      </c>
      <c r="D96" s="64">
        <v>2</v>
      </c>
      <c r="E96" s="63"/>
      <c r="F96" s="64"/>
      <c r="G96" s="63"/>
      <c r="H96" s="64"/>
      <c r="I96" s="63"/>
      <c r="J96" s="64">
        <v>50</v>
      </c>
      <c r="K96" s="63"/>
      <c r="L96" s="64"/>
      <c r="M96" s="63"/>
      <c r="N96" s="64"/>
      <c r="O96" s="63"/>
      <c r="P96" s="64"/>
      <c r="Q96" s="63"/>
      <c r="R96" s="64"/>
      <c r="S96" s="63"/>
      <c r="T96" s="64"/>
      <c r="U96" s="63"/>
      <c r="V96" s="64"/>
      <c r="W96" s="63"/>
      <c r="X96" s="49">
        <f t="shared" si="2"/>
        <v>700</v>
      </c>
      <c r="Z96" s="49" t="s">
        <v>70</v>
      </c>
      <c r="AA96" s="49">
        <v>700</v>
      </c>
    </row>
    <row r="97" spans="1:27" x14ac:dyDescent="0.25">
      <c r="A97" s="49" t="s">
        <v>36</v>
      </c>
      <c r="B97" s="64">
        <v>49</v>
      </c>
      <c r="C97" s="63"/>
      <c r="D97" s="64">
        <v>11</v>
      </c>
      <c r="E97" s="63"/>
      <c r="F97" s="64"/>
      <c r="G97" s="63"/>
      <c r="H97" s="64">
        <v>5</v>
      </c>
      <c r="I97" s="63"/>
      <c r="J97" s="64"/>
      <c r="K97" s="63"/>
      <c r="L97" s="64"/>
      <c r="M97" s="63"/>
      <c r="N97" s="64"/>
      <c r="O97" s="63"/>
      <c r="P97" s="64"/>
      <c r="Q97" s="63"/>
      <c r="R97" s="64"/>
      <c r="S97" s="63"/>
      <c r="T97" s="64"/>
      <c r="U97" s="63"/>
      <c r="V97" s="64"/>
      <c r="W97" s="63"/>
      <c r="X97" s="49">
        <f t="shared" si="2"/>
        <v>65</v>
      </c>
      <c r="Z97" s="49" t="s">
        <v>36</v>
      </c>
      <c r="AA97" s="49">
        <v>65</v>
      </c>
    </row>
    <row r="98" spans="1:27" x14ac:dyDescent="0.25">
      <c r="A98" s="49" t="s">
        <v>90</v>
      </c>
      <c r="B98" s="64">
        <v>40</v>
      </c>
      <c r="C98" s="63">
        <v>60</v>
      </c>
      <c r="D98" s="64">
        <v>12</v>
      </c>
      <c r="E98" s="63">
        <v>11</v>
      </c>
      <c r="F98" s="64"/>
      <c r="G98" s="63"/>
      <c r="H98" s="64"/>
      <c r="I98" s="63"/>
      <c r="J98" s="64"/>
      <c r="K98" s="63"/>
      <c r="L98" s="64"/>
      <c r="M98" s="63"/>
      <c r="N98" s="64"/>
      <c r="O98" s="63"/>
      <c r="P98" s="64"/>
      <c r="Q98" s="63"/>
      <c r="R98" s="64"/>
      <c r="S98" s="63"/>
      <c r="T98" s="64"/>
      <c r="U98" s="63"/>
      <c r="V98" s="64"/>
      <c r="W98" s="63"/>
      <c r="X98" s="49">
        <f t="shared" si="2"/>
        <v>123</v>
      </c>
      <c r="Z98" s="49" t="s">
        <v>90</v>
      </c>
      <c r="AA98" s="49">
        <v>123</v>
      </c>
    </row>
    <row r="99" spans="1:27" x14ac:dyDescent="0.25">
      <c r="A99" s="49" t="s">
        <v>191</v>
      </c>
      <c r="B99" s="64">
        <v>100</v>
      </c>
      <c r="C99" s="63"/>
      <c r="D99" s="64">
        <v>50</v>
      </c>
      <c r="E99" s="63">
        <v>50</v>
      </c>
      <c r="F99" s="64"/>
      <c r="G99" s="63"/>
      <c r="H99" s="64"/>
      <c r="I99" s="63"/>
      <c r="J99" s="64"/>
      <c r="K99" s="63"/>
      <c r="L99" s="64"/>
      <c r="M99" s="63"/>
      <c r="N99" s="64"/>
      <c r="O99" s="63"/>
      <c r="P99" s="64"/>
      <c r="Q99" s="63"/>
      <c r="R99" s="64"/>
      <c r="S99" s="63"/>
      <c r="T99" s="64"/>
      <c r="U99" s="63"/>
      <c r="V99" s="64"/>
      <c r="W99" s="63"/>
      <c r="X99" s="49">
        <f t="shared" si="2"/>
        <v>200</v>
      </c>
      <c r="Z99" s="49" t="s">
        <v>191</v>
      </c>
      <c r="AA99" s="49">
        <v>200</v>
      </c>
    </row>
    <row r="100" spans="1:27" x14ac:dyDescent="0.25">
      <c r="A100" s="49" t="s">
        <v>39</v>
      </c>
      <c r="B100" s="64"/>
      <c r="C100" s="63"/>
      <c r="D100" s="64">
        <v>101</v>
      </c>
      <c r="E100" s="63"/>
      <c r="F100" s="64"/>
      <c r="G100" s="63"/>
      <c r="H100" s="64"/>
      <c r="I100" s="63"/>
      <c r="J100" s="64"/>
      <c r="K100" s="63"/>
      <c r="L100" s="64"/>
      <c r="M100" s="63"/>
      <c r="N100" s="64"/>
      <c r="O100" s="63"/>
      <c r="P100" s="64"/>
      <c r="Q100" s="63"/>
      <c r="R100" s="64"/>
      <c r="S100" s="63"/>
      <c r="T100" s="64"/>
      <c r="U100" s="63"/>
      <c r="V100" s="64"/>
      <c r="W100" s="63"/>
      <c r="X100" s="49">
        <f t="shared" ref="X100:X131" si="3">SUM(B100:W100)</f>
        <v>101</v>
      </c>
      <c r="Z100" s="49" t="s">
        <v>39</v>
      </c>
      <c r="AA100" s="49">
        <v>101</v>
      </c>
    </row>
    <row r="101" spans="1:27" x14ac:dyDescent="0.25">
      <c r="A101" s="49" t="s">
        <v>68</v>
      </c>
      <c r="B101" s="64"/>
      <c r="C101" s="63"/>
      <c r="D101" s="64"/>
      <c r="E101" s="63"/>
      <c r="F101" s="64"/>
      <c r="G101" s="63"/>
      <c r="H101" s="64"/>
      <c r="I101" s="63"/>
      <c r="J101" s="64"/>
      <c r="K101" s="63"/>
      <c r="L101" s="64"/>
      <c r="M101" s="63"/>
      <c r="N101" s="64"/>
      <c r="O101" s="63"/>
      <c r="P101" s="64"/>
      <c r="Q101" s="63"/>
      <c r="R101" s="64"/>
      <c r="S101" s="63"/>
      <c r="T101" s="64"/>
      <c r="U101" s="63"/>
      <c r="V101" s="64"/>
      <c r="W101" s="63"/>
      <c r="X101" s="49">
        <f t="shared" si="3"/>
        <v>0</v>
      </c>
      <c r="Z101" s="49" t="s">
        <v>68</v>
      </c>
      <c r="AA101" s="49">
        <v>0</v>
      </c>
    </row>
    <row r="102" spans="1:27" x14ac:dyDescent="0.25">
      <c r="A102" s="49" t="s">
        <v>65</v>
      </c>
      <c r="B102" s="64">
        <v>50</v>
      </c>
      <c r="C102" s="63">
        <v>26</v>
      </c>
      <c r="D102" s="64">
        <v>48</v>
      </c>
      <c r="E102" s="63">
        <v>22</v>
      </c>
      <c r="F102" s="64"/>
      <c r="G102" s="63"/>
      <c r="H102" s="64">
        <v>15</v>
      </c>
      <c r="I102" s="63"/>
      <c r="J102" s="64"/>
      <c r="K102" s="63"/>
      <c r="L102" s="64">
        <v>11</v>
      </c>
      <c r="M102" s="63">
        <v>8</v>
      </c>
      <c r="N102" s="64"/>
      <c r="O102" s="63"/>
      <c r="P102" s="64"/>
      <c r="Q102" s="63"/>
      <c r="R102" s="64"/>
      <c r="S102" s="63"/>
      <c r="T102" s="64"/>
      <c r="U102" s="63"/>
      <c r="V102" s="64"/>
      <c r="W102" s="63"/>
      <c r="X102" s="75">
        <f t="shared" si="3"/>
        <v>180</v>
      </c>
      <c r="Z102" s="49" t="s">
        <v>65</v>
      </c>
      <c r="AA102" s="75">
        <v>180</v>
      </c>
    </row>
    <row r="103" spans="1:27" x14ac:dyDescent="0.25">
      <c r="A103" s="49" t="s">
        <v>21</v>
      </c>
      <c r="B103" s="64">
        <v>20</v>
      </c>
      <c r="C103" s="63">
        <v>30</v>
      </c>
      <c r="D103" s="64"/>
      <c r="E103" s="63">
        <v>33</v>
      </c>
      <c r="F103" s="64"/>
      <c r="G103" s="63">
        <v>10</v>
      </c>
      <c r="H103" s="64"/>
      <c r="I103" s="63"/>
      <c r="J103" s="64"/>
      <c r="K103" s="63"/>
      <c r="L103" s="64"/>
      <c r="M103" s="63"/>
      <c r="N103" s="64"/>
      <c r="O103" s="63"/>
      <c r="P103" s="64"/>
      <c r="Q103" s="63"/>
      <c r="R103" s="64"/>
      <c r="S103" s="63"/>
      <c r="T103" s="64"/>
      <c r="U103" s="63"/>
      <c r="V103" s="64"/>
      <c r="W103" s="63"/>
      <c r="X103" s="49">
        <f t="shared" si="3"/>
        <v>93</v>
      </c>
      <c r="Z103" s="49" t="s">
        <v>21</v>
      </c>
      <c r="AA103" s="49">
        <v>93</v>
      </c>
    </row>
    <row r="104" spans="1:27" x14ac:dyDescent="0.25">
      <c r="A104" s="49" t="s">
        <v>54</v>
      </c>
      <c r="B104" s="64">
        <v>50</v>
      </c>
      <c r="C104" s="63"/>
      <c r="D104" s="64"/>
      <c r="E104" s="63">
        <v>3</v>
      </c>
      <c r="F104" s="64"/>
      <c r="G104" s="63"/>
      <c r="H104" s="64"/>
      <c r="I104" s="63"/>
      <c r="J104" s="64">
        <v>5</v>
      </c>
      <c r="K104" s="63"/>
      <c r="L104" s="64">
        <v>5</v>
      </c>
      <c r="M104" s="63"/>
      <c r="N104" s="64"/>
      <c r="O104" s="63"/>
      <c r="P104" s="64"/>
      <c r="Q104" s="63"/>
      <c r="R104" s="64"/>
      <c r="S104" s="63"/>
      <c r="T104" s="64"/>
      <c r="U104" s="63"/>
      <c r="V104" s="64"/>
      <c r="W104" s="63"/>
      <c r="X104" s="75">
        <f t="shared" si="3"/>
        <v>63</v>
      </c>
      <c r="Z104" s="49" t="s">
        <v>54</v>
      </c>
      <c r="AA104" s="75">
        <v>63</v>
      </c>
    </row>
    <row r="105" spans="1:27" x14ac:dyDescent="0.25">
      <c r="A105" s="49" t="s">
        <v>99</v>
      </c>
      <c r="B105" s="64"/>
      <c r="C105" s="63"/>
      <c r="D105" s="64">
        <v>22</v>
      </c>
      <c r="E105" s="63"/>
      <c r="F105" s="64"/>
      <c r="G105" s="63"/>
      <c r="H105" s="64"/>
      <c r="I105" s="63"/>
      <c r="J105" s="64"/>
      <c r="K105" s="63"/>
      <c r="L105" s="64"/>
      <c r="M105" s="63"/>
      <c r="N105" s="64"/>
      <c r="O105" s="63"/>
      <c r="P105" s="64"/>
      <c r="Q105" s="63"/>
      <c r="R105" s="64"/>
      <c r="S105" s="63"/>
      <c r="T105" s="64"/>
      <c r="U105" s="63"/>
      <c r="V105" s="64"/>
      <c r="W105" s="63"/>
      <c r="X105" s="49">
        <f t="shared" si="3"/>
        <v>22</v>
      </c>
      <c r="Z105" s="49" t="s">
        <v>99</v>
      </c>
      <c r="AA105" s="49">
        <v>22</v>
      </c>
    </row>
    <row r="106" spans="1:27" x14ac:dyDescent="0.25">
      <c r="A106" s="49" t="s">
        <v>29</v>
      </c>
      <c r="B106" s="64">
        <v>40</v>
      </c>
      <c r="C106" s="63"/>
      <c r="D106" s="64">
        <v>5</v>
      </c>
      <c r="E106" s="63"/>
      <c r="F106" s="64"/>
      <c r="G106" s="63"/>
      <c r="H106" s="64"/>
      <c r="I106" s="63"/>
      <c r="J106" s="64"/>
      <c r="K106" s="63"/>
      <c r="L106" s="64">
        <v>5</v>
      </c>
      <c r="M106" s="63"/>
      <c r="N106" s="64"/>
      <c r="O106" s="63"/>
      <c r="P106" s="64"/>
      <c r="Q106" s="63"/>
      <c r="R106" s="64"/>
      <c r="S106" s="63"/>
      <c r="T106" s="64"/>
      <c r="U106" s="63"/>
      <c r="V106" s="64"/>
      <c r="W106" s="63"/>
      <c r="X106" s="75">
        <f t="shared" si="3"/>
        <v>50</v>
      </c>
      <c r="Z106" s="49" t="s">
        <v>29</v>
      </c>
      <c r="AA106" s="75">
        <v>50</v>
      </c>
    </row>
    <row r="107" spans="1:27" x14ac:dyDescent="0.25">
      <c r="A107" s="49" t="s">
        <v>179</v>
      </c>
      <c r="B107" s="64"/>
      <c r="C107" s="63"/>
      <c r="D107" s="64">
        <v>20</v>
      </c>
      <c r="E107" s="63">
        <v>15</v>
      </c>
      <c r="F107" s="64"/>
      <c r="G107" s="63"/>
      <c r="H107" s="64"/>
      <c r="I107" s="63"/>
      <c r="J107" s="64"/>
      <c r="K107" s="63">
        <v>5</v>
      </c>
      <c r="L107" s="64"/>
      <c r="M107" s="63"/>
      <c r="N107" s="64"/>
      <c r="O107" s="63"/>
      <c r="P107" s="64"/>
      <c r="Q107" s="63"/>
      <c r="R107" s="64"/>
      <c r="S107" s="63"/>
      <c r="T107" s="64"/>
      <c r="U107" s="63"/>
      <c r="V107" s="64"/>
      <c r="W107" s="63"/>
      <c r="X107" s="49">
        <f t="shared" si="3"/>
        <v>40</v>
      </c>
      <c r="Z107" s="49" t="s">
        <v>179</v>
      </c>
      <c r="AA107" s="49">
        <v>40</v>
      </c>
    </row>
    <row r="108" spans="1:27" x14ac:dyDescent="0.25">
      <c r="A108" s="49" t="s">
        <v>23</v>
      </c>
      <c r="B108" s="64">
        <v>350</v>
      </c>
      <c r="C108" s="63">
        <v>3</v>
      </c>
      <c r="D108" s="64">
        <v>102</v>
      </c>
      <c r="E108" s="63">
        <v>6</v>
      </c>
      <c r="F108" s="64"/>
      <c r="G108" s="63"/>
      <c r="H108" s="64"/>
      <c r="I108" s="63"/>
      <c r="J108" s="64"/>
      <c r="K108" s="63">
        <v>2</v>
      </c>
      <c r="L108" s="64"/>
      <c r="M108" s="63"/>
      <c r="N108" s="64"/>
      <c r="O108" s="63"/>
      <c r="P108" s="64"/>
      <c r="Q108" s="63"/>
      <c r="R108" s="64"/>
      <c r="S108" s="63"/>
      <c r="T108" s="64"/>
      <c r="U108" s="63"/>
      <c r="V108" s="64"/>
      <c r="W108" s="63"/>
      <c r="X108" s="49">
        <f t="shared" si="3"/>
        <v>463</v>
      </c>
      <c r="Z108" s="49" t="s">
        <v>23</v>
      </c>
      <c r="AA108" s="49">
        <v>463</v>
      </c>
    </row>
    <row r="109" spans="1:27" x14ac:dyDescent="0.25">
      <c r="A109" s="49" t="s">
        <v>101</v>
      </c>
      <c r="B109" s="64">
        <v>52</v>
      </c>
      <c r="C109" s="63"/>
      <c r="D109" s="64">
        <v>10</v>
      </c>
      <c r="E109" s="63"/>
      <c r="F109" s="64"/>
      <c r="G109" s="63"/>
      <c r="H109" s="64"/>
      <c r="I109" s="63"/>
      <c r="J109" s="64"/>
      <c r="K109" s="63"/>
      <c r="L109" s="64"/>
      <c r="M109" s="63"/>
      <c r="N109" s="64"/>
      <c r="O109" s="63"/>
      <c r="P109" s="64"/>
      <c r="Q109" s="63"/>
      <c r="R109" s="64"/>
      <c r="S109" s="63"/>
      <c r="T109" s="64"/>
      <c r="U109" s="63"/>
      <c r="V109" s="64"/>
      <c r="W109" s="63"/>
      <c r="X109" s="49">
        <f t="shared" si="3"/>
        <v>62</v>
      </c>
      <c r="Z109" s="49" t="s">
        <v>101</v>
      </c>
      <c r="AA109" s="49">
        <v>62</v>
      </c>
    </row>
    <row r="110" spans="1:27" x14ac:dyDescent="0.25">
      <c r="A110" s="49" t="s">
        <v>3</v>
      </c>
      <c r="B110" s="64">
        <v>50</v>
      </c>
      <c r="C110" s="63"/>
      <c r="D110" s="64"/>
      <c r="E110" s="63"/>
      <c r="F110" s="64"/>
      <c r="G110" s="63"/>
      <c r="H110" s="64"/>
      <c r="I110" s="63"/>
      <c r="J110" s="64"/>
      <c r="K110" s="63"/>
      <c r="L110" s="64"/>
      <c r="M110" s="63"/>
      <c r="N110" s="64"/>
      <c r="O110" s="63"/>
      <c r="P110" s="64"/>
      <c r="Q110" s="63"/>
      <c r="R110" s="64"/>
      <c r="S110" s="63"/>
      <c r="T110" s="64"/>
      <c r="U110" s="63"/>
      <c r="V110" s="64"/>
      <c r="W110" s="63"/>
      <c r="X110" s="49">
        <f t="shared" si="3"/>
        <v>50</v>
      </c>
      <c r="Z110" s="49" t="s">
        <v>3</v>
      </c>
      <c r="AA110" s="49">
        <v>50</v>
      </c>
    </row>
    <row r="111" spans="1:27" x14ac:dyDescent="0.25">
      <c r="A111" s="49" t="s">
        <v>184</v>
      </c>
      <c r="B111" s="64">
        <v>20</v>
      </c>
      <c r="C111" s="63"/>
      <c r="D111" s="64">
        <v>20</v>
      </c>
      <c r="E111" s="63"/>
      <c r="F111" s="64"/>
      <c r="G111" s="63"/>
      <c r="H111" s="64"/>
      <c r="I111" s="63"/>
      <c r="J111" s="64"/>
      <c r="K111" s="63"/>
      <c r="L111" s="64">
        <v>10</v>
      </c>
      <c r="M111" s="63"/>
      <c r="N111" s="64"/>
      <c r="O111" s="63"/>
      <c r="P111" s="64"/>
      <c r="Q111" s="63"/>
      <c r="R111" s="64"/>
      <c r="S111" s="63"/>
      <c r="T111" s="64"/>
      <c r="U111" s="63"/>
      <c r="V111" s="64"/>
      <c r="W111" s="63"/>
      <c r="X111" s="75">
        <f t="shared" si="3"/>
        <v>50</v>
      </c>
      <c r="Z111" s="49" t="s">
        <v>184</v>
      </c>
      <c r="AA111" s="75">
        <v>50</v>
      </c>
    </row>
  </sheetData>
  <sortState xmlns:xlrd2="http://schemas.microsoft.com/office/spreadsheetml/2017/richdata2" ref="A4:X111">
    <sortCondition ref="A4:A111"/>
  </sortState>
  <mergeCells count="1">
    <mergeCell ref="A1:X1"/>
  </mergeCell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1E20-FB84-46F2-8F46-179D4CCDD1C6}">
  <dimension ref="A1:K114"/>
  <sheetViews>
    <sheetView workbookViewId="0">
      <selection activeCell="B1" sqref="B1:H1048576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4" customWidth="1"/>
    <col min="7" max="7" width="11.42578125" customWidth="1"/>
    <col min="8" max="8" width="8.7109375" customWidth="1"/>
    <col min="9" max="9" width="12.28515625" customWidth="1"/>
    <col min="10" max="10" width="20.28515625" customWidth="1"/>
    <col min="11" max="11" width="8.28515625" customWidth="1"/>
  </cols>
  <sheetData>
    <row r="1" spans="1:11" ht="15.75" x14ac:dyDescent="0.25">
      <c r="A1" s="16" t="s">
        <v>188</v>
      </c>
      <c r="B1" s="24"/>
      <c r="C1" s="24"/>
      <c r="D1" s="24"/>
      <c r="E1" s="24"/>
      <c r="F1" s="58"/>
      <c r="G1" s="24"/>
      <c r="H1" s="24"/>
    </row>
    <row r="2" spans="1:11" x14ac:dyDescent="0.25">
      <c r="A2" s="8"/>
      <c r="B2" s="5"/>
      <c r="C2" s="17"/>
      <c r="D2" s="22"/>
      <c r="E2" s="5"/>
      <c r="F2" s="59"/>
      <c r="G2" s="8"/>
      <c r="H2" s="9"/>
    </row>
    <row r="3" spans="1:11" x14ac:dyDescent="0.25">
      <c r="A3" s="8"/>
      <c r="B3" s="5"/>
      <c r="C3" s="39"/>
      <c r="D3" s="5"/>
      <c r="E3" s="5"/>
      <c r="F3" s="59"/>
      <c r="G3" s="8"/>
      <c r="H3" s="5"/>
    </row>
    <row r="4" spans="1:11" x14ac:dyDescent="0.25">
      <c r="A4" s="8"/>
      <c r="C4" s="40"/>
      <c r="D4" s="10" t="s">
        <v>281</v>
      </c>
      <c r="E4" s="8" t="s">
        <v>282</v>
      </c>
      <c r="F4" s="60"/>
      <c r="G4" s="10"/>
      <c r="H4" s="10"/>
    </row>
    <row r="5" spans="1:11" x14ac:dyDescent="0.25">
      <c r="A5" s="8"/>
      <c r="B5" s="10"/>
      <c r="C5" s="40"/>
      <c r="D5" s="10"/>
      <c r="E5" s="10"/>
      <c r="F5" s="60"/>
      <c r="G5" s="10"/>
      <c r="H5" s="10"/>
      <c r="J5" t="s">
        <v>145</v>
      </c>
    </row>
    <row r="6" spans="1:11" x14ac:dyDescent="0.25">
      <c r="A6" s="8"/>
      <c r="B6" s="10"/>
      <c r="C6" s="40"/>
      <c r="D6" s="10"/>
      <c r="E6" s="10"/>
      <c r="F6" s="59"/>
      <c r="G6" s="10"/>
      <c r="H6" s="10"/>
      <c r="J6" t="s">
        <v>146</v>
      </c>
      <c r="K6" t="s">
        <v>1</v>
      </c>
    </row>
    <row r="7" spans="1:11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59" t="s">
        <v>137</v>
      </c>
      <c r="G7" s="8" t="s">
        <v>136</v>
      </c>
      <c r="H7" s="9" t="s">
        <v>135</v>
      </c>
      <c r="J7" t="s">
        <v>134</v>
      </c>
      <c r="K7">
        <v>7</v>
      </c>
    </row>
    <row r="8" spans="1:11" x14ac:dyDescent="0.25">
      <c r="A8" s="8"/>
      <c r="B8" s="5"/>
      <c r="C8" s="17"/>
      <c r="D8" s="5"/>
      <c r="E8" s="5"/>
      <c r="F8" s="59"/>
      <c r="G8" s="8" t="s">
        <v>1</v>
      </c>
      <c r="H8" s="5"/>
      <c r="J8" t="s">
        <v>261</v>
      </c>
      <c r="K8">
        <v>1</v>
      </c>
    </row>
    <row r="9" spans="1:11" x14ac:dyDescent="0.25">
      <c r="A9" s="13">
        <v>1</v>
      </c>
      <c r="B9" s="49" t="s">
        <v>57</v>
      </c>
      <c r="C9" s="49">
        <v>44</v>
      </c>
      <c r="D9" s="21">
        <v>38</v>
      </c>
      <c r="E9" s="20">
        <f t="shared" ref="E9:E40" si="0">+D9/C9</f>
        <v>0.86363636363636365</v>
      </c>
      <c r="F9" s="57">
        <v>93</v>
      </c>
      <c r="G9" s="19">
        <f t="shared" ref="G9:G40" si="1">+F9*D9</f>
        <v>3534</v>
      </c>
      <c r="H9" s="14">
        <v>100</v>
      </c>
      <c r="J9" t="s">
        <v>58</v>
      </c>
      <c r="K9">
        <v>65</v>
      </c>
    </row>
    <row r="10" spans="1:11" x14ac:dyDescent="0.25">
      <c r="A10" s="13">
        <v>2</v>
      </c>
      <c r="B10" s="49" t="s">
        <v>58</v>
      </c>
      <c r="C10" s="75">
        <v>190</v>
      </c>
      <c r="D10" s="21">
        <v>65</v>
      </c>
      <c r="E10" s="20">
        <f t="shared" si="0"/>
        <v>0.34210526315789475</v>
      </c>
      <c r="F10" s="52">
        <v>47.4</v>
      </c>
      <c r="G10" s="19">
        <f t="shared" si="1"/>
        <v>3081</v>
      </c>
      <c r="H10" s="14">
        <v>98</v>
      </c>
      <c r="J10" t="s">
        <v>31</v>
      </c>
      <c r="K10">
        <v>3</v>
      </c>
    </row>
    <row r="11" spans="1:11" x14ac:dyDescent="0.25">
      <c r="A11" s="13">
        <v>3</v>
      </c>
      <c r="B11" s="49" t="s">
        <v>12</v>
      </c>
      <c r="C11" s="75">
        <v>476</v>
      </c>
      <c r="D11" s="21">
        <v>85</v>
      </c>
      <c r="E11" s="20">
        <f t="shared" si="0"/>
        <v>0.17857142857142858</v>
      </c>
      <c r="F11" s="52">
        <v>34.883720930232556</v>
      </c>
      <c r="G11" s="19">
        <f t="shared" si="1"/>
        <v>2965.1162790697672</v>
      </c>
      <c r="H11" s="14">
        <v>96</v>
      </c>
      <c r="J11" t="s">
        <v>147</v>
      </c>
      <c r="K11">
        <v>13</v>
      </c>
    </row>
    <row r="12" spans="1:11" x14ac:dyDescent="0.25">
      <c r="A12" s="13">
        <v>4</v>
      </c>
      <c r="B12" s="49" t="s">
        <v>37</v>
      </c>
      <c r="C12" s="75">
        <v>109</v>
      </c>
      <c r="D12" s="21">
        <v>50</v>
      </c>
      <c r="E12" s="20">
        <f t="shared" si="0"/>
        <v>0.45871559633027525</v>
      </c>
      <c r="F12" s="56">
        <v>56.169256693503094</v>
      </c>
      <c r="G12" s="19">
        <f t="shared" si="1"/>
        <v>2808.4628346751547</v>
      </c>
      <c r="H12" s="14">
        <v>94</v>
      </c>
      <c r="J12" t="s">
        <v>133</v>
      </c>
      <c r="K12">
        <v>16</v>
      </c>
    </row>
    <row r="13" spans="1:11" x14ac:dyDescent="0.25">
      <c r="A13" s="13">
        <v>5</v>
      </c>
      <c r="B13" s="49" t="s">
        <v>16</v>
      </c>
      <c r="C13" s="75">
        <v>189</v>
      </c>
      <c r="D13" s="21">
        <v>57</v>
      </c>
      <c r="E13" s="20">
        <f t="shared" si="0"/>
        <v>0.30158730158730157</v>
      </c>
      <c r="F13" s="52">
        <v>47.6</v>
      </c>
      <c r="G13" s="19">
        <f t="shared" si="1"/>
        <v>2713.2000000000003</v>
      </c>
      <c r="H13" s="14">
        <v>92</v>
      </c>
      <c r="J13" t="s">
        <v>204</v>
      </c>
      <c r="K13">
        <v>4</v>
      </c>
    </row>
    <row r="14" spans="1:11" x14ac:dyDescent="0.25">
      <c r="A14" s="13">
        <v>6</v>
      </c>
      <c r="B14" s="49" t="s">
        <v>20</v>
      </c>
      <c r="C14" s="75">
        <v>436</v>
      </c>
      <c r="D14" s="21">
        <v>72</v>
      </c>
      <c r="E14" s="20">
        <f t="shared" si="0"/>
        <v>0.16513761467889909</v>
      </c>
      <c r="F14" s="52">
        <v>36.585365853658537</v>
      </c>
      <c r="G14" s="19">
        <f t="shared" si="1"/>
        <v>2634.1463414634145</v>
      </c>
      <c r="H14" s="14">
        <v>90</v>
      </c>
      <c r="J14" t="s">
        <v>76</v>
      </c>
      <c r="K14">
        <v>11</v>
      </c>
    </row>
    <row r="15" spans="1:11" x14ac:dyDescent="0.25">
      <c r="A15" s="13">
        <v>7</v>
      </c>
      <c r="B15" s="49" t="s">
        <v>13</v>
      </c>
      <c r="C15" s="75">
        <v>442</v>
      </c>
      <c r="D15" s="21">
        <v>67</v>
      </c>
      <c r="E15" s="20">
        <f t="shared" si="0"/>
        <v>0.15158371040723981</v>
      </c>
      <c r="F15" s="52">
        <v>36.144578313253014</v>
      </c>
      <c r="G15" s="19">
        <f t="shared" si="1"/>
        <v>2421.6867469879521</v>
      </c>
      <c r="H15" s="14">
        <v>88</v>
      </c>
      <c r="J15" t="s">
        <v>172</v>
      </c>
      <c r="K15">
        <v>54</v>
      </c>
    </row>
    <row r="16" spans="1:11" x14ac:dyDescent="0.25">
      <c r="A16" s="13">
        <v>8</v>
      </c>
      <c r="B16" s="49" t="s">
        <v>17</v>
      </c>
      <c r="C16" s="49">
        <v>60</v>
      </c>
      <c r="D16" s="21">
        <v>26</v>
      </c>
      <c r="E16" s="20">
        <f t="shared" si="0"/>
        <v>0.43333333333333335</v>
      </c>
      <c r="F16" s="56">
        <v>80.818965517241381</v>
      </c>
      <c r="G16" s="19">
        <f t="shared" si="1"/>
        <v>2101.2931034482758</v>
      </c>
      <c r="H16" s="14">
        <v>86</v>
      </c>
      <c r="J16" t="s">
        <v>131</v>
      </c>
      <c r="K16">
        <v>1</v>
      </c>
    </row>
    <row r="17" spans="1:11" x14ac:dyDescent="0.25">
      <c r="A17" s="13">
        <v>9</v>
      </c>
      <c r="B17" s="49" t="s">
        <v>11</v>
      </c>
      <c r="C17" s="49">
        <v>403</v>
      </c>
      <c r="D17" s="21">
        <v>46</v>
      </c>
      <c r="E17" s="20">
        <f t="shared" si="0"/>
        <v>0.11414392059553349</v>
      </c>
      <c r="F17" s="56">
        <v>37.974683544303801</v>
      </c>
      <c r="G17" s="19">
        <f t="shared" si="1"/>
        <v>1746.8354430379748</v>
      </c>
      <c r="H17" s="14">
        <v>84</v>
      </c>
      <c r="J17" t="s">
        <v>262</v>
      </c>
      <c r="K17">
        <v>8</v>
      </c>
    </row>
    <row r="18" spans="1:11" x14ac:dyDescent="0.25">
      <c r="A18" s="13">
        <v>10</v>
      </c>
      <c r="B18" s="49" t="s">
        <v>27</v>
      </c>
      <c r="C18" s="49">
        <v>541</v>
      </c>
      <c r="D18" s="21">
        <v>54</v>
      </c>
      <c r="E18" s="20">
        <f t="shared" si="0"/>
        <v>9.9815157116451017E-2</v>
      </c>
      <c r="F18" s="56">
        <v>32.258064516129032</v>
      </c>
      <c r="G18" s="19">
        <f t="shared" si="1"/>
        <v>1741.9354838709678</v>
      </c>
      <c r="H18" s="14">
        <v>82</v>
      </c>
      <c r="J18" t="s">
        <v>276</v>
      </c>
      <c r="K18">
        <v>2</v>
      </c>
    </row>
    <row r="19" spans="1:11" x14ac:dyDescent="0.25">
      <c r="A19" s="13">
        <v>11</v>
      </c>
      <c r="B19" s="49" t="s">
        <v>33</v>
      </c>
      <c r="C19" s="75">
        <v>47</v>
      </c>
      <c r="D19" s="21">
        <v>18</v>
      </c>
      <c r="E19" s="20">
        <f t="shared" si="0"/>
        <v>0.38297872340425532</v>
      </c>
      <c r="F19" s="57">
        <v>93</v>
      </c>
      <c r="G19" s="19">
        <f t="shared" si="1"/>
        <v>1674</v>
      </c>
      <c r="H19" s="14">
        <v>80</v>
      </c>
      <c r="J19" t="s">
        <v>277</v>
      </c>
      <c r="K19">
        <v>1</v>
      </c>
    </row>
    <row r="20" spans="1:11" x14ac:dyDescent="0.25">
      <c r="A20" s="13">
        <v>12</v>
      </c>
      <c r="B20" s="49" t="s">
        <v>189</v>
      </c>
      <c r="C20" s="49">
        <v>204</v>
      </c>
      <c r="D20" s="21">
        <v>35</v>
      </c>
      <c r="E20" s="20">
        <f t="shared" si="0"/>
        <v>0.17156862745098039</v>
      </c>
      <c r="F20" s="56">
        <v>47.2</v>
      </c>
      <c r="G20" s="19">
        <f t="shared" si="1"/>
        <v>1652</v>
      </c>
      <c r="H20" s="14">
        <v>78</v>
      </c>
      <c r="J20" t="s">
        <v>150</v>
      </c>
      <c r="K20">
        <v>46</v>
      </c>
    </row>
    <row r="21" spans="1:11" x14ac:dyDescent="0.25">
      <c r="A21" s="13">
        <v>13</v>
      </c>
      <c r="B21" s="49" t="s">
        <v>41</v>
      </c>
      <c r="C21" s="49">
        <v>26</v>
      </c>
      <c r="D21" s="21">
        <v>13</v>
      </c>
      <c r="E21" s="20">
        <f t="shared" si="0"/>
        <v>0.5</v>
      </c>
      <c r="F21" s="57">
        <v>93</v>
      </c>
      <c r="G21" s="19">
        <f t="shared" si="1"/>
        <v>1209</v>
      </c>
      <c r="H21" s="14">
        <v>76</v>
      </c>
      <c r="J21" t="s">
        <v>157</v>
      </c>
      <c r="K21">
        <v>7</v>
      </c>
    </row>
    <row r="22" spans="1:11" x14ac:dyDescent="0.25">
      <c r="A22" s="13">
        <v>14</v>
      </c>
      <c r="B22" s="49" t="s">
        <v>88</v>
      </c>
      <c r="C22" s="49">
        <v>50</v>
      </c>
      <c r="D22" s="21">
        <v>10</v>
      </c>
      <c r="E22" s="20">
        <f t="shared" si="0"/>
        <v>0.2</v>
      </c>
      <c r="F22" s="57">
        <v>93</v>
      </c>
      <c r="G22" s="19">
        <f t="shared" si="1"/>
        <v>930</v>
      </c>
      <c r="H22" s="14">
        <v>74</v>
      </c>
      <c r="J22" t="s">
        <v>130</v>
      </c>
      <c r="K22">
        <v>10</v>
      </c>
    </row>
    <row r="23" spans="1:11" x14ac:dyDescent="0.25">
      <c r="A23" s="13">
        <v>15</v>
      </c>
      <c r="B23" s="49" t="s">
        <v>82</v>
      </c>
      <c r="C23" s="75">
        <v>146</v>
      </c>
      <c r="D23" s="21">
        <v>16</v>
      </c>
      <c r="E23" s="20">
        <f t="shared" si="0"/>
        <v>0.1095890410958904</v>
      </c>
      <c r="F23" s="56">
        <v>49.4</v>
      </c>
      <c r="G23" s="19">
        <f t="shared" si="1"/>
        <v>790.4</v>
      </c>
      <c r="H23" s="14">
        <v>72</v>
      </c>
      <c r="J23" t="s">
        <v>199</v>
      </c>
      <c r="K23">
        <v>1</v>
      </c>
    </row>
    <row r="24" spans="1:11" x14ac:dyDescent="0.25">
      <c r="A24" s="13">
        <v>16</v>
      </c>
      <c r="B24" s="49" t="s">
        <v>29</v>
      </c>
      <c r="C24" s="49">
        <v>45</v>
      </c>
      <c r="D24" s="21">
        <v>8</v>
      </c>
      <c r="E24" s="20">
        <f t="shared" si="0"/>
        <v>0.17777777777777778</v>
      </c>
      <c r="F24" s="57">
        <v>93</v>
      </c>
      <c r="G24" s="19">
        <f t="shared" si="1"/>
        <v>744</v>
      </c>
      <c r="H24" s="14">
        <v>70</v>
      </c>
      <c r="J24" t="s">
        <v>80</v>
      </c>
      <c r="K24">
        <v>6</v>
      </c>
    </row>
    <row r="25" spans="1:11" x14ac:dyDescent="0.25">
      <c r="A25" s="13">
        <v>17</v>
      </c>
      <c r="B25" s="49" t="s">
        <v>91</v>
      </c>
      <c r="C25" s="49">
        <v>60</v>
      </c>
      <c r="D25" s="21">
        <v>9</v>
      </c>
      <c r="E25" s="20">
        <f t="shared" si="0"/>
        <v>0.15</v>
      </c>
      <c r="F25" s="56">
        <v>80.818965517241381</v>
      </c>
      <c r="G25" s="19">
        <f t="shared" si="1"/>
        <v>727.37068965517244</v>
      </c>
      <c r="H25" s="14">
        <v>68</v>
      </c>
      <c r="J25" t="s">
        <v>129</v>
      </c>
      <c r="K25">
        <v>12</v>
      </c>
    </row>
    <row r="26" spans="1:11" x14ac:dyDescent="0.25">
      <c r="A26" s="13">
        <v>18</v>
      </c>
      <c r="B26" s="49" t="s">
        <v>69</v>
      </c>
      <c r="C26" s="49">
        <v>423</v>
      </c>
      <c r="D26" s="21">
        <v>18</v>
      </c>
      <c r="E26" s="20">
        <f t="shared" si="0"/>
        <v>4.2553191489361701E-2</v>
      </c>
      <c r="F26" s="56">
        <v>37.037037037037038</v>
      </c>
      <c r="G26" s="19">
        <f t="shared" si="1"/>
        <v>666.66666666666674</v>
      </c>
      <c r="H26" s="14">
        <v>66</v>
      </c>
      <c r="J26" t="s">
        <v>158</v>
      </c>
      <c r="K26">
        <v>5</v>
      </c>
    </row>
    <row r="27" spans="1:11" x14ac:dyDescent="0.25">
      <c r="A27" s="13">
        <v>19</v>
      </c>
      <c r="B27" s="49" t="s">
        <v>62</v>
      </c>
      <c r="C27" s="49">
        <v>30</v>
      </c>
      <c r="D27" s="21">
        <v>7</v>
      </c>
      <c r="E27" s="20">
        <f t="shared" si="0"/>
        <v>0.23333333333333334</v>
      </c>
      <c r="F27" s="57">
        <v>93</v>
      </c>
      <c r="G27" s="19">
        <f t="shared" si="1"/>
        <v>651</v>
      </c>
      <c r="H27" s="14">
        <v>64</v>
      </c>
      <c r="J27" t="s">
        <v>128</v>
      </c>
      <c r="K27">
        <v>85</v>
      </c>
    </row>
    <row r="28" spans="1:11" x14ac:dyDescent="0.25">
      <c r="A28" s="13">
        <v>20</v>
      </c>
      <c r="B28" s="49" t="s">
        <v>22</v>
      </c>
      <c r="C28" s="49">
        <v>357</v>
      </c>
      <c r="D28" s="21">
        <v>16</v>
      </c>
      <c r="E28" s="20">
        <f t="shared" si="0"/>
        <v>4.4817927170868348E-2</v>
      </c>
      <c r="F28" s="56">
        <v>40.54054054054054</v>
      </c>
      <c r="G28" s="19">
        <f t="shared" si="1"/>
        <v>648.64864864864865</v>
      </c>
      <c r="H28" s="14">
        <v>62</v>
      </c>
      <c r="J28" t="s">
        <v>75</v>
      </c>
      <c r="K28">
        <v>2</v>
      </c>
    </row>
    <row r="29" spans="1:11" x14ac:dyDescent="0.25">
      <c r="A29" s="13">
        <v>21</v>
      </c>
      <c r="B29" s="49" t="s">
        <v>223</v>
      </c>
      <c r="C29" s="49">
        <v>35</v>
      </c>
      <c r="D29" s="21">
        <v>6</v>
      </c>
      <c r="E29" s="20">
        <f t="shared" si="0"/>
        <v>0.17142857142857143</v>
      </c>
      <c r="F29" s="57">
        <v>93</v>
      </c>
      <c r="G29" s="19">
        <f t="shared" si="1"/>
        <v>558</v>
      </c>
      <c r="H29" s="14">
        <v>60</v>
      </c>
      <c r="J29" t="s">
        <v>127</v>
      </c>
      <c r="K29">
        <v>38</v>
      </c>
    </row>
    <row r="30" spans="1:11" x14ac:dyDescent="0.25">
      <c r="A30" s="13">
        <v>22</v>
      </c>
      <c r="B30" s="49" t="s">
        <v>52</v>
      </c>
      <c r="C30" s="49">
        <v>122</v>
      </c>
      <c r="D30" s="21">
        <v>10</v>
      </c>
      <c r="E30" s="20">
        <f t="shared" si="0"/>
        <v>8.1967213114754092E-2</v>
      </c>
      <c r="F30" s="56">
        <v>52.594670406732121</v>
      </c>
      <c r="G30" s="19">
        <f t="shared" si="1"/>
        <v>525.94670406732121</v>
      </c>
      <c r="H30" s="14">
        <v>58</v>
      </c>
      <c r="J30" t="s">
        <v>165</v>
      </c>
      <c r="K30">
        <v>1</v>
      </c>
    </row>
    <row r="31" spans="1:11" x14ac:dyDescent="0.25">
      <c r="A31" s="13">
        <v>23</v>
      </c>
      <c r="B31" s="49" t="s">
        <v>67</v>
      </c>
      <c r="C31" s="49">
        <v>203</v>
      </c>
      <c r="D31" s="21">
        <v>11</v>
      </c>
      <c r="E31" s="20">
        <f t="shared" si="0"/>
        <v>5.4187192118226604E-2</v>
      </c>
      <c r="F31" s="56">
        <v>47.2</v>
      </c>
      <c r="G31" s="19">
        <f t="shared" si="1"/>
        <v>519.20000000000005</v>
      </c>
      <c r="H31" s="14">
        <v>56</v>
      </c>
      <c r="J31" t="s">
        <v>159</v>
      </c>
      <c r="K31">
        <v>3</v>
      </c>
    </row>
    <row r="32" spans="1:11" x14ac:dyDescent="0.25">
      <c r="A32" s="13">
        <v>24</v>
      </c>
      <c r="B32" s="49" t="s">
        <v>43</v>
      </c>
      <c r="C32" s="75">
        <v>1200</v>
      </c>
      <c r="D32" s="21">
        <v>28</v>
      </c>
      <c r="E32" s="20">
        <f t="shared" si="0"/>
        <v>2.3333333333333334E-2</v>
      </c>
      <c r="F32" s="52">
        <v>18.277179231562101</v>
      </c>
      <c r="G32" s="19">
        <f t="shared" si="1"/>
        <v>511.76101848373884</v>
      </c>
      <c r="H32" s="14">
        <v>54</v>
      </c>
      <c r="J32" t="s">
        <v>126</v>
      </c>
      <c r="K32">
        <v>35</v>
      </c>
    </row>
    <row r="33" spans="1:11" x14ac:dyDescent="0.25">
      <c r="A33" s="13">
        <v>25</v>
      </c>
      <c r="B33" s="49" t="s">
        <v>48</v>
      </c>
      <c r="C33" s="75">
        <v>63</v>
      </c>
      <c r="D33" s="21">
        <v>6</v>
      </c>
      <c r="E33" s="20">
        <f t="shared" si="0"/>
        <v>9.5238095238095233E-2</v>
      </c>
      <c r="F33" s="56">
        <v>80.818965517241381</v>
      </c>
      <c r="G33" s="19">
        <f t="shared" si="1"/>
        <v>484.91379310344826</v>
      </c>
      <c r="H33" s="14">
        <v>52</v>
      </c>
      <c r="J33" t="s">
        <v>263</v>
      </c>
      <c r="K33">
        <v>7</v>
      </c>
    </row>
    <row r="34" spans="1:11" x14ac:dyDescent="0.25">
      <c r="A34" s="13">
        <v>26</v>
      </c>
      <c r="B34" s="49" t="s">
        <v>84</v>
      </c>
      <c r="C34" s="75">
        <v>36</v>
      </c>
      <c r="D34" s="21">
        <v>5</v>
      </c>
      <c r="E34" s="20">
        <f t="shared" si="0"/>
        <v>0.1388888888888889</v>
      </c>
      <c r="F34" s="57">
        <v>93</v>
      </c>
      <c r="G34" s="19">
        <f t="shared" si="1"/>
        <v>465</v>
      </c>
      <c r="H34" s="14">
        <v>50</v>
      </c>
      <c r="J34" t="s">
        <v>125</v>
      </c>
      <c r="K34">
        <v>7</v>
      </c>
    </row>
    <row r="35" spans="1:11" x14ac:dyDescent="0.25">
      <c r="A35" s="13">
        <v>27</v>
      </c>
      <c r="B35" s="49" t="s">
        <v>8</v>
      </c>
      <c r="C35" s="75">
        <v>260</v>
      </c>
      <c r="D35" s="21">
        <v>10</v>
      </c>
      <c r="E35" s="20">
        <f t="shared" si="0"/>
        <v>3.8461538461538464E-2</v>
      </c>
      <c r="F35" s="52">
        <v>45.5</v>
      </c>
      <c r="G35" s="19">
        <f t="shared" si="1"/>
        <v>455</v>
      </c>
      <c r="H35" s="14">
        <v>48</v>
      </c>
      <c r="J35" t="s">
        <v>124</v>
      </c>
      <c r="K35">
        <v>26</v>
      </c>
    </row>
    <row r="36" spans="1:11" x14ac:dyDescent="0.25">
      <c r="A36" s="13">
        <v>28</v>
      </c>
      <c r="B36" s="49" t="s">
        <v>28</v>
      </c>
      <c r="C36" s="75">
        <v>65</v>
      </c>
      <c r="D36" s="21">
        <v>5</v>
      </c>
      <c r="E36" s="20">
        <f t="shared" si="0"/>
        <v>7.6923076923076927E-2</v>
      </c>
      <c r="F36" s="56">
        <v>80.818965517241381</v>
      </c>
      <c r="G36" s="19">
        <f t="shared" si="1"/>
        <v>404.09482758620692</v>
      </c>
      <c r="H36" s="14">
        <v>46</v>
      </c>
    </row>
    <row r="37" spans="1:11" x14ac:dyDescent="0.25">
      <c r="A37" s="13">
        <v>29</v>
      </c>
      <c r="B37" s="49" t="s">
        <v>63</v>
      </c>
      <c r="C37" s="49">
        <v>301</v>
      </c>
      <c r="D37" s="21">
        <v>9</v>
      </c>
      <c r="E37" s="20">
        <f t="shared" si="0"/>
        <v>2.9900332225913623E-2</v>
      </c>
      <c r="F37" s="56">
        <v>43.478260869565219</v>
      </c>
      <c r="G37" s="19">
        <f t="shared" si="1"/>
        <v>391.304347826087</v>
      </c>
      <c r="H37" s="14">
        <v>44</v>
      </c>
    </row>
    <row r="38" spans="1:11" x14ac:dyDescent="0.25">
      <c r="A38" s="13">
        <v>30</v>
      </c>
      <c r="B38" s="49" t="s">
        <v>70</v>
      </c>
      <c r="C38" s="75">
        <v>700</v>
      </c>
      <c r="D38" s="21">
        <v>14</v>
      </c>
      <c r="E38" s="20">
        <f t="shared" si="0"/>
        <v>0.02</v>
      </c>
      <c r="F38" s="52">
        <v>27.522935779816514</v>
      </c>
      <c r="G38" s="19">
        <f t="shared" si="1"/>
        <v>385.32110091743118</v>
      </c>
      <c r="H38" s="14">
        <v>42</v>
      </c>
    </row>
    <row r="39" spans="1:11" x14ac:dyDescent="0.25">
      <c r="A39" s="13">
        <v>31</v>
      </c>
      <c r="B39" s="49" t="s">
        <v>24</v>
      </c>
      <c r="C39" s="49">
        <v>192</v>
      </c>
      <c r="D39" s="21">
        <v>8</v>
      </c>
      <c r="E39" s="20">
        <f t="shared" si="0"/>
        <v>4.1666666666666664E-2</v>
      </c>
      <c r="F39" s="56">
        <v>47.4</v>
      </c>
      <c r="G39" s="19">
        <f t="shared" si="1"/>
        <v>379.2</v>
      </c>
      <c r="H39" s="14">
        <v>40</v>
      </c>
    </row>
    <row r="40" spans="1:11" x14ac:dyDescent="0.25">
      <c r="A40" s="13">
        <v>32</v>
      </c>
      <c r="B40" s="49" t="s">
        <v>61</v>
      </c>
      <c r="C40" s="49">
        <v>40</v>
      </c>
      <c r="D40" s="21">
        <v>4</v>
      </c>
      <c r="E40" s="20">
        <f t="shared" si="0"/>
        <v>0.1</v>
      </c>
      <c r="F40" s="57">
        <v>93</v>
      </c>
      <c r="G40" s="19">
        <f t="shared" si="1"/>
        <v>372</v>
      </c>
      <c r="H40" s="14">
        <v>38</v>
      </c>
    </row>
    <row r="41" spans="1:11" x14ac:dyDescent="0.25">
      <c r="A41" s="13">
        <v>33</v>
      </c>
      <c r="B41" s="49" t="s">
        <v>6</v>
      </c>
      <c r="C41" s="75">
        <v>581</v>
      </c>
      <c r="D41" s="21">
        <v>12</v>
      </c>
      <c r="E41" s="20">
        <f t="shared" ref="E41:E72" si="2">+D41/C41</f>
        <v>2.0654044750430294E-2</v>
      </c>
      <c r="F41" s="52">
        <v>30.927835051546392</v>
      </c>
      <c r="G41" s="19">
        <f t="shared" ref="G41:G72" si="3">+F41*D41</f>
        <v>371.13402061855669</v>
      </c>
      <c r="H41" s="14">
        <v>36</v>
      </c>
    </row>
    <row r="42" spans="1:11" x14ac:dyDescent="0.25">
      <c r="A42" s="13">
        <v>34</v>
      </c>
      <c r="B42" s="49" t="s">
        <v>98</v>
      </c>
      <c r="C42" s="49">
        <v>51</v>
      </c>
      <c r="D42" s="21">
        <v>4</v>
      </c>
      <c r="E42" s="20">
        <f t="shared" si="2"/>
        <v>7.8431372549019607E-2</v>
      </c>
      <c r="F42" s="56">
        <v>92.592592592592595</v>
      </c>
      <c r="G42" s="19">
        <f t="shared" si="3"/>
        <v>370.37037037037038</v>
      </c>
      <c r="H42" s="14">
        <v>34</v>
      </c>
    </row>
    <row r="43" spans="1:11" x14ac:dyDescent="0.25">
      <c r="A43" s="13">
        <v>35</v>
      </c>
      <c r="B43" s="49" t="s">
        <v>283</v>
      </c>
      <c r="C43" s="49">
        <v>560</v>
      </c>
      <c r="D43" s="21">
        <v>11</v>
      </c>
      <c r="E43" s="20">
        <f t="shared" si="2"/>
        <v>1.9642857142857142E-2</v>
      </c>
      <c r="F43" s="56">
        <v>31.578947368421051</v>
      </c>
      <c r="G43" s="19">
        <f t="shared" si="3"/>
        <v>347.36842105263156</v>
      </c>
      <c r="H43" s="14">
        <v>32</v>
      </c>
    </row>
    <row r="44" spans="1:11" x14ac:dyDescent="0.25">
      <c r="A44" s="13">
        <v>36</v>
      </c>
      <c r="B44" s="49" t="s">
        <v>39</v>
      </c>
      <c r="C44" s="49">
        <v>101</v>
      </c>
      <c r="D44" s="21">
        <v>6</v>
      </c>
      <c r="E44" s="20">
        <f t="shared" si="2"/>
        <v>5.9405940594059403E-2</v>
      </c>
      <c r="F44" s="56">
        <v>57.692307692307693</v>
      </c>
      <c r="G44" s="19">
        <f t="shared" si="3"/>
        <v>346.15384615384619</v>
      </c>
      <c r="H44" s="14">
        <v>30</v>
      </c>
    </row>
    <row r="45" spans="1:11" x14ac:dyDescent="0.25">
      <c r="A45" s="13">
        <v>37</v>
      </c>
      <c r="B45" s="49" t="s">
        <v>50</v>
      </c>
      <c r="C45" s="49">
        <v>147</v>
      </c>
      <c r="D45" s="21">
        <v>7</v>
      </c>
      <c r="E45" s="20">
        <f t="shared" si="2"/>
        <v>4.7619047619047616E-2</v>
      </c>
      <c r="F45" s="56">
        <v>49.4</v>
      </c>
      <c r="G45" s="19">
        <f t="shared" si="3"/>
        <v>345.8</v>
      </c>
      <c r="H45" s="14">
        <v>28</v>
      </c>
    </row>
    <row r="46" spans="1:11" x14ac:dyDescent="0.25">
      <c r="A46" s="13">
        <v>38</v>
      </c>
      <c r="B46" s="49" t="s">
        <v>51</v>
      </c>
      <c r="C46" s="75">
        <v>64</v>
      </c>
      <c r="D46" s="21">
        <v>4</v>
      </c>
      <c r="E46" s="20">
        <f t="shared" si="2"/>
        <v>6.25E-2</v>
      </c>
      <c r="F46" s="56">
        <v>80.818965517241381</v>
      </c>
      <c r="G46" s="19">
        <f t="shared" si="3"/>
        <v>323.27586206896552</v>
      </c>
      <c r="H46" s="14">
        <v>26</v>
      </c>
    </row>
    <row r="47" spans="1:11" x14ac:dyDescent="0.25">
      <c r="A47" s="13">
        <v>39</v>
      </c>
      <c r="B47" s="49" t="s">
        <v>4</v>
      </c>
      <c r="C47" s="49">
        <v>288</v>
      </c>
      <c r="D47" s="21">
        <v>7</v>
      </c>
      <c r="E47" s="20">
        <f t="shared" si="2"/>
        <v>2.4305555555555556E-2</v>
      </c>
      <c r="F47" s="56">
        <v>44.776119402985074</v>
      </c>
      <c r="G47" s="19">
        <f t="shared" si="3"/>
        <v>313.43283582089555</v>
      </c>
      <c r="H47" s="14">
        <v>24</v>
      </c>
    </row>
    <row r="48" spans="1:11" x14ac:dyDescent="0.25">
      <c r="A48" s="13">
        <v>40</v>
      </c>
      <c r="B48" s="49" t="s">
        <v>59</v>
      </c>
      <c r="C48" s="75">
        <v>40</v>
      </c>
      <c r="D48" s="21">
        <v>3</v>
      </c>
      <c r="E48" s="20">
        <f t="shared" si="2"/>
        <v>7.4999999999999997E-2</v>
      </c>
      <c r="F48" s="57">
        <v>93</v>
      </c>
      <c r="G48" s="19">
        <f t="shared" si="3"/>
        <v>279</v>
      </c>
      <c r="H48" s="14">
        <v>21</v>
      </c>
    </row>
    <row r="49" spans="1:11" x14ac:dyDescent="0.25">
      <c r="A49" s="13">
        <v>41</v>
      </c>
      <c r="B49" s="49" t="s">
        <v>184</v>
      </c>
      <c r="C49" s="49">
        <v>40</v>
      </c>
      <c r="D49" s="21">
        <v>3</v>
      </c>
      <c r="E49" s="20">
        <f t="shared" si="2"/>
        <v>7.4999999999999997E-2</v>
      </c>
      <c r="F49" s="57">
        <v>93</v>
      </c>
      <c r="G49" s="19">
        <f t="shared" si="3"/>
        <v>279</v>
      </c>
      <c r="H49" s="14">
        <v>21</v>
      </c>
    </row>
    <row r="50" spans="1:11" x14ac:dyDescent="0.25">
      <c r="A50" s="13">
        <v>42</v>
      </c>
      <c r="B50" s="49" t="s">
        <v>64</v>
      </c>
      <c r="C50" s="75">
        <v>383</v>
      </c>
      <c r="D50" s="21">
        <v>7</v>
      </c>
      <c r="E50" s="20">
        <f t="shared" si="2"/>
        <v>1.8276762402088774E-2</v>
      </c>
      <c r="F50" s="52">
        <v>38.961038961038959</v>
      </c>
      <c r="G50" s="19">
        <f t="shared" si="3"/>
        <v>272.72727272727269</v>
      </c>
      <c r="H50" s="14">
        <v>18</v>
      </c>
    </row>
    <row r="51" spans="1:11" x14ac:dyDescent="0.25">
      <c r="A51" s="13">
        <v>43</v>
      </c>
      <c r="B51" s="49" t="s">
        <v>72</v>
      </c>
      <c r="C51" s="49">
        <v>55</v>
      </c>
      <c r="D51" s="21">
        <v>3</v>
      </c>
      <c r="E51" s="20">
        <f t="shared" si="2"/>
        <v>5.4545454545454543E-2</v>
      </c>
      <c r="F51" s="56">
        <v>86.182131571387544</v>
      </c>
      <c r="G51" s="19">
        <f t="shared" si="3"/>
        <v>258.5463947141626</v>
      </c>
      <c r="H51" s="14">
        <v>16</v>
      </c>
    </row>
    <row r="52" spans="1:11" x14ac:dyDescent="0.25">
      <c r="A52" s="13">
        <v>44</v>
      </c>
      <c r="B52" s="49" t="s">
        <v>23</v>
      </c>
      <c r="C52" s="75">
        <v>463</v>
      </c>
      <c r="D52" s="21">
        <v>7</v>
      </c>
      <c r="E52" s="20">
        <f t="shared" si="2"/>
        <v>1.511879049676026E-2</v>
      </c>
      <c r="F52" s="52">
        <v>35.294117647058826</v>
      </c>
      <c r="G52" s="19">
        <f t="shared" si="3"/>
        <v>247.05882352941177</v>
      </c>
      <c r="H52" s="14">
        <v>14</v>
      </c>
    </row>
    <row r="53" spans="1:11" x14ac:dyDescent="0.25">
      <c r="A53" s="13">
        <v>45</v>
      </c>
      <c r="B53" s="49" t="s">
        <v>74</v>
      </c>
      <c r="C53" s="49">
        <v>144</v>
      </c>
      <c r="D53" s="21">
        <v>4</v>
      </c>
      <c r="E53" s="20">
        <f t="shared" si="2"/>
        <v>2.7777777777777776E-2</v>
      </c>
      <c r="F53" s="56">
        <v>49.8</v>
      </c>
      <c r="G53" s="19">
        <f t="shared" si="3"/>
        <v>199.2</v>
      </c>
      <c r="H53" s="14">
        <v>12</v>
      </c>
    </row>
    <row r="54" spans="1:11" x14ac:dyDescent="0.25">
      <c r="A54" s="13">
        <v>46</v>
      </c>
      <c r="B54" s="49" t="s">
        <v>53</v>
      </c>
      <c r="C54" s="75">
        <v>155</v>
      </c>
      <c r="D54" s="21">
        <v>4</v>
      </c>
      <c r="E54" s="20">
        <f t="shared" si="2"/>
        <v>2.5806451612903226E-2</v>
      </c>
      <c r="F54" s="52">
        <v>48.379293662312527</v>
      </c>
      <c r="G54" s="19">
        <f t="shared" si="3"/>
        <v>193.51717464925011</v>
      </c>
      <c r="H54" s="14">
        <v>10</v>
      </c>
    </row>
    <row r="55" spans="1:11" x14ac:dyDescent="0.25">
      <c r="A55" s="13">
        <v>47</v>
      </c>
      <c r="B55" s="49" t="s">
        <v>15</v>
      </c>
      <c r="C55" s="75">
        <v>156</v>
      </c>
      <c r="D55" s="21">
        <v>4</v>
      </c>
      <c r="E55" s="20">
        <f t="shared" si="2"/>
        <v>2.564102564102564E-2</v>
      </c>
      <c r="F55" s="52">
        <v>48.379293662312527</v>
      </c>
      <c r="G55" s="19">
        <f t="shared" si="3"/>
        <v>193.51717464925011</v>
      </c>
      <c r="H55" s="14">
        <v>10</v>
      </c>
      <c r="J55" t="s">
        <v>264</v>
      </c>
      <c r="K55">
        <v>2</v>
      </c>
    </row>
    <row r="56" spans="1:11" x14ac:dyDescent="0.25">
      <c r="A56" s="13">
        <v>48</v>
      </c>
      <c r="B56" s="49" t="s">
        <v>179</v>
      </c>
      <c r="C56" s="75">
        <v>40</v>
      </c>
      <c r="D56" s="21">
        <v>2</v>
      </c>
      <c r="E56" s="20">
        <f t="shared" si="2"/>
        <v>0.05</v>
      </c>
      <c r="F56" s="57">
        <v>93</v>
      </c>
      <c r="G56" s="19">
        <f t="shared" si="3"/>
        <v>186</v>
      </c>
      <c r="H56" s="14">
        <v>10</v>
      </c>
      <c r="J56" t="s">
        <v>209</v>
      </c>
      <c r="K56">
        <v>9</v>
      </c>
    </row>
    <row r="57" spans="1:11" x14ac:dyDescent="0.25">
      <c r="A57" s="13">
        <v>49</v>
      </c>
      <c r="B57" s="49" t="s">
        <v>3</v>
      </c>
      <c r="C57" s="49">
        <v>50</v>
      </c>
      <c r="D57" s="21">
        <v>2</v>
      </c>
      <c r="E57" s="20">
        <f t="shared" si="2"/>
        <v>0.04</v>
      </c>
      <c r="F57" s="57">
        <v>93</v>
      </c>
      <c r="G57" s="19">
        <f t="shared" si="3"/>
        <v>186</v>
      </c>
      <c r="H57" s="14">
        <v>10</v>
      </c>
      <c r="J57" t="s">
        <v>77</v>
      </c>
      <c r="K57">
        <v>4</v>
      </c>
    </row>
    <row r="58" spans="1:11" x14ac:dyDescent="0.25">
      <c r="A58" s="13">
        <v>50</v>
      </c>
      <c r="B58" s="49" t="s">
        <v>36</v>
      </c>
      <c r="C58" s="49">
        <v>65</v>
      </c>
      <c r="D58" s="21">
        <v>2</v>
      </c>
      <c r="E58" s="20">
        <f t="shared" si="2"/>
        <v>3.0769230769230771E-2</v>
      </c>
      <c r="F58" s="56">
        <v>80.818965517241381</v>
      </c>
      <c r="G58" s="19">
        <f t="shared" si="3"/>
        <v>161.63793103448276</v>
      </c>
      <c r="H58" s="14">
        <v>10</v>
      </c>
      <c r="J58" t="s">
        <v>173</v>
      </c>
      <c r="K58">
        <v>50</v>
      </c>
    </row>
    <row r="59" spans="1:11" x14ac:dyDescent="0.25">
      <c r="A59" s="13">
        <v>51</v>
      </c>
      <c r="B59" s="49" t="s">
        <v>46</v>
      </c>
      <c r="C59" s="75">
        <v>120</v>
      </c>
      <c r="D59" s="21">
        <v>3</v>
      </c>
      <c r="E59" s="20">
        <f t="shared" si="2"/>
        <v>2.5000000000000001E-2</v>
      </c>
      <c r="F59" s="56">
        <v>52.594670406732121</v>
      </c>
      <c r="G59" s="19">
        <f t="shared" si="3"/>
        <v>157.78401122019636</v>
      </c>
      <c r="H59" s="14">
        <v>10</v>
      </c>
      <c r="J59" t="s">
        <v>267</v>
      </c>
      <c r="K59">
        <v>4</v>
      </c>
    </row>
    <row r="60" spans="1:11" x14ac:dyDescent="0.25">
      <c r="A60" s="13">
        <v>52</v>
      </c>
      <c r="B60" s="49" t="s">
        <v>85</v>
      </c>
      <c r="C60" s="49">
        <v>74</v>
      </c>
      <c r="D60" s="21">
        <v>2</v>
      </c>
      <c r="E60" s="20">
        <f t="shared" si="2"/>
        <v>2.7027027027027029E-2</v>
      </c>
      <c r="F60" s="56">
        <v>72.39382239382239</v>
      </c>
      <c r="G60" s="19">
        <f t="shared" si="3"/>
        <v>144.78764478764478</v>
      </c>
      <c r="H60" s="14">
        <v>10</v>
      </c>
      <c r="J60" t="s">
        <v>167</v>
      </c>
      <c r="K60">
        <v>1</v>
      </c>
    </row>
    <row r="61" spans="1:11" x14ac:dyDescent="0.25">
      <c r="A61" s="13">
        <v>53</v>
      </c>
      <c r="B61" s="49" t="s">
        <v>191</v>
      </c>
      <c r="C61" s="49">
        <v>200</v>
      </c>
      <c r="D61" s="21">
        <v>3</v>
      </c>
      <c r="E61" s="20">
        <f t="shared" si="2"/>
        <v>1.4999999999999999E-2</v>
      </c>
      <c r="F61" s="56">
        <v>47.2</v>
      </c>
      <c r="G61" s="19">
        <f t="shared" si="3"/>
        <v>141.60000000000002</v>
      </c>
      <c r="H61" s="14">
        <v>10</v>
      </c>
      <c r="J61" t="s">
        <v>168</v>
      </c>
      <c r="K61">
        <v>18</v>
      </c>
    </row>
    <row r="62" spans="1:11" x14ac:dyDescent="0.25">
      <c r="A62" s="13">
        <v>54</v>
      </c>
      <c r="B62" s="49" t="s">
        <v>5</v>
      </c>
      <c r="C62" s="75">
        <v>264</v>
      </c>
      <c r="D62" s="21">
        <v>3</v>
      </c>
      <c r="E62" s="20">
        <f t="shared" si="2"/>
        <v>1.1363636363636364E-2</v>
      </c>
      <c r="F62" s="52">
        <v>45.5</v>
      </c>
      <c r="G62" s="19">
        <f t="shared" si="3"/>
        <v>136.5</v>
      </c>
      <c r="H62" s="14">
        <v>10</v>
      </c>
      <c r="J62" t="s">
        <v>169</v>
      </c>
      <c r="K62">
        <v>57</v>
      </c>
    </row>
    <row r="63" spans="1:11" x14ac:dyDescent="0.25">
      <c r="A63" s="13">
        <v>55</v>
      </c>
      <c r="B63" s="49" t="s">
        <v>31</v>
      </c>
      <c r="C63" s="75">
        <v>270</v>
      </c>
      <c r="D63" s="21">
        <v>3</v>
      </c>
      <c r="E63" s="20">
        <f t="shared" si="2"/>
        <v>1.1111111111111112E-2</v>
      </c>
      <c r="F63" s="52">
        <v>45.2</v>
      </c>
      <c r="G63" s="19">
        <f t="shared" si="3"/>
        <v>135.60000000000002</v>
      </c>
      <c r="H63" s="14">
        <v>10</v>
      </c>
      <c r="J63" t="s">
        <v>278</v>
      </c>
      <c r="K63">
        <v>1</v>
      </c>
    </row>
    <row r="64" spans="1:11" x14ac:dyDescent="0.25">
      <c r="A64" s="13">
        <v>56</v>
      </c>
      <c r="B64" s="49" t="s">
        <v>32</v>
      </c>
      <c r="C64" s="49">
        <v>92</v>
      </c>
      <c r="D64" s="21">
        <v>2</v>
      </c>
      <c r="E64" s="20">
        <f t="shared" si="2"/>
        <v>2.1739130434782608E-2</v>
      </c>
      <c r="F64" s="56">
        <v>61.374795417348608</v>
      </c>
      <c r="G64" s="19">
        <f t="shared" si="3"/>
        <v>122.74959083469722</v>
      </c>
      <c r="H64" s="14">
        <v>10</v>
      </c>
      <c r="J64" t="s">
        <v>244</v>
      </c>
      <c r="K64">
        <v>3</v>
      </c>
    </row>
    <row r="65" spans="1:11" x14ac:dyDescent="0.25">
      <c r="A65" s="13">
        <v>57</v>
      </c>
      <c r="B65" s="49" t="s">
        <v>21</v>
      </c>
      <c r="C65" s="49">
        <v>93</v>
      </c>
      <c r="D65" s="21">
        <v>2</v>
      </c>
      <c r="E65" s="20">
        <f t="shared" si="2"/>
        <v>2.1505376344086023E-2</v>
      </c>
      <c r="F65" s="56">
        <v>61.374795417348608</v>
      </c>
      <c r="G65" s="19">
        <f t="shared" si="3"/>
        <v>122.74959083469722</v>
      </c>
      <c r="H65" s="14">
        <v>10</v>
      </c>
      <c r="J65" t="s">
        <v>151</v>
      </c>
      <c r="K65">
        <v>8</v>
      </c>
    </row>
    <row r="66" spans="1:11" x14ac:dyDescent="0.25">
      <c r="A66" s="13">
        <v>58</v>
      </c>
      <c r="B66" s="49" t="s">
        <v>19</v>
      </c>
      <c r="C66" s="49">
        <v>137</v>
      </c>
      <c r="D66" s="21">
        <v>2</v>
      </c>
      <c r="E66" s="20">
        <f t="shared" si="2"/>
        <v>1.4598540145985401E-2</v>
      </c>
      <c r="F66" s="56">
        <v>50.192404216161961</v>
      </c>
      <c r="G66" s="19">
        <f t="shared" si="3"/>
        <v>100.38480843232392</v>
      </c>
      <c r="H66" s="14">
        <v>10</v>
      </c>
      <c r="J66" t="s">
        <v>211</v>
      </c>
      <c r="K66">
        <v>11</v>
      </c>
    </row>
    <row r="67" spans="1:11" x14ac:dyDescent="0.25">
      <c r="A67" s="13">
        <v>59</v>
      </c>
      <c r="B67" s="49" t="s">
        <v>49</v>
      </c>
      <c r="C67" s="75">
        <v>223</v>
      </c>
      <c r="D67" s="21">
        <v>2</v>
      </c>
      <c r="E67" s="20">
        <f t="shared" si="2"/>
        <v>8.9686098654708519E-3</v>
      </c>
      <c r="F67" s="52">
        <v>46.7</v>
      </c>
      <c r="G67" s="19">
        <f t="shared" si="3"/>
        <v>93.4</v>
      </c>
      <c r="H67" s="14">
        <v>10</v>
      </c>
      <c r="J67" t="s">
        <v>123</v>
      </c>
      <c r="K67">
        <v>67</v>
      </c>
    </row>
    <row r="68" spans="1:11" x14ac:dyDescent="0.25">
      <c r="A68" s="13">
        <v>60</v>
      </c>
      <c r="B68" s="49" t="s">
        <v>56</v>
      </c>
      <c r="C68" s="49">
        <v>21</v>
      </c>
      <c r="D68" s="21">
        <v>1</v>
      </c>
      <c r="E68" s="20">
        <f t="shared" si="2"/>
        <v>4.7619047619047616E-2</v>
      </c>
      <c r="F68" s="57">
        <v>93</v>
      </c>
      <c r="G68" s="19">
        <f t="shared" si="3"/>
        <v>93</v>
      </c>
      <c r="H68" s="14">
        <v>10</v>
      </c>
      <c r="J68" t="s">
        <v>279</v>
      </c>
      <c r="K68">
        <v>1</v>
      </c>
    </row>
    <row r="69" spans="1:11" x14ac:dyDescent="0.25">
      <c r="A69" s="13">
        <v>61</v>
      </c>
      <c r="B69" s="49" t="s">
        <v>99</v>
      </c>
      <c r="C69" s="49">
        <v>22</v>
      </c>
      <c r="D69" s="21">
        <v>1</v>
      </c>
      <c r="E69" s="20">
        <f t="shared" si="2"/>
        <v>4.5454545454545456E-2</v>
      </c>
      <c r="F69" s="57">
        <v>93</v>
      </c>
      <c r="G69" s="19">
        <f t="shared" si="3"/>
        <v>93</v>
      </c>
      <c r="H69" s="14">
        <v>10</v>
      </c>
      <c r="J69" t="s">
        <v>122</v>
      </c>
      <c r="K69">
        <v>10</v>
      </c>
    </row>
    <row r="70" spans="1:11" x14ac:dyDescent="0.25">
      <c r="A70" s="13">
        <v>62</v>
      </c>
      <c r="B70" s="49" t="s">
        <v>34</v>
      </c>
      <c r="C70" s="49">
        <v>50</v>
      </c>
      <c r="D70" s="21">
        <v>1</v>
      </c>
      <c r="E70" s="20">
        <f t="shared" si="2"/>
        <v>0.02</v>
      </c>
      <c r="F70" s="57">
        <v>93</v>
      </c>
      <c r="G70" s="19">
        <f t="shared" si="3"/>
        <v>93</v>
      </c>
      <c r="H70" s="14">
        <v>10</v>
      </c>
      <c r="J70" t="s">
        <v>212</v>
      </c>
      <c r="K70">
        <v>3</v>
      </c>
    </row>
    <row r="71" spans="1:11" x14ac:dyDescent="0.25">
      <c r="A71" s="13">
        <v>63</v>
      </c>
      <c r="B71" s="49" t="s">
        <v>73</v>
      </c>
      <c r="C71" s="49">
        <v>50</v>
      </c>
      <c r="D71" s="21">
        <v>1</v>
      </c>
      <c r="E71" s="20">
        <f t="shared" si="2"/>
        <v>0.02</v>
      </c>
      <c r="F71" s="57">
        <v>93</v>
      </c>
      <c r="G71" s="19">
        <f t="shared" si="3"/>
        <v>93</v>
      </c>
      <c r="H71" s="14">
        <v>10</v>
      </c>
      <c r="J71" t="s">
        <v>152</v>
      </c>
      <c r="K71">
        <v>4</v>
      </c>
    </row>
    <row r="72" spans="1:11" x14ac:dyDescent="0.25">
      <c r="A72" s="13">
        <v>64</v>
      </c>
      <c r="B72" s="49" t="s">
        <v>66</v>
      </c>
      <c r="C72" s="49">
        <v>52</v>
      </c>
      <c r="D72" s="21">
        <v>1</v>
      </c>
      <c r="E72" s="20">
        <f t="shared" si="2"/>
        <v>1.9230769230769232E-2</v>
      </c>
      <c r="F72" s="56">
        <v>92.592592592592595</v>
      </c>
      <c r="G72" s="19">
        <f t="shared" si="3"/>
        <v>92.592592592592595</v>
      </c>
      <c r="H72" s="14">
        <v>10</v>
      </c>
      <c r="J72" t="s">
        <v>121</v>
      </c>
      <c r="K72">
        <v>72</v>
      </c>
    </row>
    <row r="73" spans="1:11" x14ac:dyDescent="0.25">
      <c r="A73" s="13">
        <v>65</v>
      </c>
      <c r="B73" s="49" t="s">
        <v>42</v>
      </c>
      <c r="C73" s="49">
        <v>75</v>
      </c>
      <c r="D73" s="21">
        <v>1</v>
      </c>
      <c r="E73" s="20">
        <f t="shared" ref="E73:E104" si="4">+D73/C73</f>
        <v>1.3333333333333334E-2</v>
      </c>
      <c r="F73" s="56">
        <v>69.044879171461446</v>
      </c>
      <c r="G73" s="19">
        <f t="shared" ref="G73:G104" si="5">+F73*D73</f>
        <v>69.044879171461446</v>
      </c>
      <c r="H73" s="14">
        <v>10</v>
      </c>
      <c r="J73" t="s">
        <v>269</v>
      </c>
      <c r="K73">
        <v>1</v>
      </c>
    </row>
    <row r="74" spans="1:11" x14ac:dyDescent="0.25">
      <c r="A74" s="13">
        <v>66</v>
      </c>
      <c r="B74" s="49" t="s">
        <v>26</v>
      </c>
      <c r="C74" s="49">
        <v>80</v>
      </c>
      <c r="D74" s="21">
        <v>1</v>
      </c>
      <c r="E74" s="20">
        <f t="shared" si="4"/>
        <v>1.2500000000000001E-2</v>
      </c>
      <c r="F74" s="56">
        <v>66.137566137566139</v>
      </c>
      <c r="G74" s="19">
        <f t="shared" si="5"/>
        <v>66.137566137566139</v>
      </c>
      <c r="H74" s="14">
        <v>10</v>
      </c>
      <c r="J74" t="s">
        <v>119</v>
      </c>
      <c r="K74">
        <v>18</v>
      </c>
    </row>
    <row r="75" spans="1:11" x14ac:dyDescent="0.25">
      <c r="A75" s="13">
        <v>67</v>
      </c>
      <c r="B75" s="49" t="s">
        <v>10</v>
      </c>
      <c r="C75" s="49">
        <v>231</v>
      </c>
      <c r="D75" s="21">
        <v>1</v>
      </c>
      <c r="E75" s="20">
        <f t="shared" si="4"/>
        <v>4.329004329004329E-3</v>
      </c>
      <c r="F75" s="56">
        <v>46.4</v>
      </c>
      <c r="G75" s="19">
        <f t="shared" si="5"/>
        <v>46.4</v>
      </c>
      <c r="H75" s="14">
        <v>10</v>
      </c>
      <c r="J75" t="s">
        <v>153</v>
      </c>
      <c r="K75">
        <v>4</v>
      </c>
    </row>
    <row r="76" spans="1:11" x14ac:dyDescent="0.25">
      <c r="A76" s="13">
        <v>68</v>
      </c>
      <c r="B76" s="49" t="s">
        <v>87</v>
      </c>
      <c r="C76" s="49">
        <v>0</v>
      </c>
      <c r="D76" s="21"/>
      <c r="E76" s="20" t="e">
        <f t="shared" si="4"/>
        <v>#DIV/0!</v>
      </c>
      <c r="F76" s="57">
        <v>93</v>
      </c>
      <c r="G76" s="19">
        <f t="shared" si="5"/>
        <v>0</v>
      </c>
      <c r="H76" s="14">
        <v>0</v>
      </c>
      <c r="J76" t="s">
        <v>280</v>
      </c>
      <c r="K76">
        <v>3</v>
      </c>
    </row>
    <row r="77" spans="1:11" x14ac:dyDescent="0.25">
      <c r="A77" s="13">
        <v>69</v>
      </c>
      <c r="B77" s="49" t="s">
        <v>47</v>
      </c>
      <c r="C77" s="49">
        <v>0</v>
      </c>
      <c r="D77" s="21"/>
      <c r="E77" s="20" t="e">
        <f t="shared" si="4"/>
        <v>#DIV/0!</v>
      </c>
      <c r="F77" s="57">
        <v>93</v>
      </c>
      <c r="G77" s="19">
        <f t="shared" si="5"/>
        <v>0</v>
      </c>
      <c r="H77" s="14">
        <v>0</v>
      </c>
      <c r="J77" t="s">
        <v>160</v>
      </c>
      <c r="K77">
        <v>9</v>
      </c>
    </row>
    <row r="78" spans="1:11" x14ac:dyDescent="0.25">
      <c r="A78" s="13">
        <v>70</v>
      </c>
      <c r="B78" s="49" t="s">
        <v>2</v>
      </c>
      <c r="C78" s="49">
        <v>0</v>
      </c>
      <c r="D78" s="21"/>
      <c r="E78" s="20" t="e">
        <f t="shared" si="4"/>
        <v>#DIV/0!</v>
      </c>
      <c r="F78" s="57">
        <v>93</v>
      </c>
      <c r="G78" s="19">
        <f t="shared" si="5"/>
        <v>0</v>
      </c>
      <c r="H78" s="14">
        <v>0</v>
      </c>
      <c r="J78" t="s">
        <v>118</v>
      </c>
      <c r="K78">
        <v>4</v>
      </c>
    </row>
    <row r="79" spans="1:11" x14ac:dyDescent="0.25">
      <c r="A79" s="13">
        <v>71</v>
      </c>
      <c r="B79" s="49" t="s">
        <v>44</v>
      </c>
      <c r="C79" s="49">
        <v>0</v>
      </c>
      <c r="D79" s="21"/>
      <c r="E79" s="20" t="e">
        <f t="shared" si="4"/>
        <v>#DIV/0!</v>
      </c>
      <c r="F79" s="57">
        <v>93</v>
      </c>
      <c r="G79" s="19">
        <f t="shared" si="5"/>
        <v>0</v>
      </c>
      <c r="H79" s="14">
        <v>0</v>
      </c>
      <c r="J79" t="s">
        <v>32</v>
      </c>
      <c r="K79">
        <v>2</v>
      </c>
    </row>
    <row r="80" spans="1:11" x14ac:dyDescent="0.25">
      <c r="A80" s="13">
        <v>72</v>
      </c>
      <c r="B80" s="49" t="s">
        <v>183</v>
      </c>
      <c r="C80" s="49">
        <v>0</v>
      </c>
      <c r="D80" s="21"/>
      <c r="E80" s="20" t="e">
        <f t="shared" si="4"/>
        <v>#DIV/0!</v>
      </c>
      <c r="F80" s="57">
        <v>93</v>
      </c>
      <c r="G80" s="19">
        <f t="shared" si="5"/>
        <v>0</v>
      </c>
      <c r="H80" s="14">
        <v>0</v>
      </c>
      <c r="J80" t="s">
        <v>214</v>
      </c>
      <c r="K80">
        <v>6</v>
      </c>
    </row>
    <row r="81" spans="1:11" x14ac:dyDescent="0.25">
      <c r="A81" s="13">
        <v>73</v>
      </c>
      <c r="B81" s="49" t="s">
        <v>68</v>
      </c>
      <c r="C81" s="49">
        <v>0</v>
      </c>
      <c r="D81" s="21"/>
      <c r="E81" s="20" t="e">
        <f t="shared" si="4"/>
        <v>#DIV/0!</v>
      </c>
      <c r="F81" s="57">
        <v>93</v>
      </c>
      <c r="G81" s="19">
        <f t="shared" si="5"/>
        <v>0</v>
      </c>
      <c r="H81" s="14">
        <v>0</v>
      </c>
      <c r="J81" t="s">
        <v>161</v>
      </c>
      <c r="K81">
        <v>5</v>
      </c>
    </row>
    <row r="82" spans="1:11" x14ac:dyDescent="0.25">
      <c r="A82" s="13">
        <v>74</v>
      </c>
      <c r="B82" s="49" t="s">
        <v>97</v>
      </c>
      <c r="C82" s="49">
        <v>20</v>
      </c>
      <c r="D82" s="21"/>
      <c r="E82" s="20">
        <f t="shared" si="4"/>
        <v>0</v>
      </c>
      <c r="F82" s="57">
        <v>93</v>
      </c>
      <c r="G82" s="19">
        <f t="shared" si="5"/>
        <v>0</v>
      </c>
      <c r="H82" s="14">
        <v>0</v>
      </c>
      <c r="J82" t="s">
        <v>155</v>
      </c>
      <c r="K82">
        <v>2</v>
      </c>
    </row>
    <row r="83" spans="1:11" x14ac:dyDescent="0.25">
      <c r="A83" s="13">
        <v>75</v>
      </c>
      <c r="B83" s="49" t="s">
        <v>285</v>
      </c>
      <c r="C83" s="49">
        <v>20</v>
      </c>
      <c r="D83" s="21"/>
      <c r="E83" s="20">
        <f t="shared" si="4"/>
        <v>0</v>
      </c>
      <c r="F83" s="56">
        <v>93</v>
      </c>
      <c r="G83" s="19">
        <f t="shared" si="5"/>
        <v>0</v>
      </c>
      <c r="H83" s="14">
        <v>0</v>
      </c>
      <c r="J83" t="s">
        <v>162</v>
      </c>
      <c r="K83">
        <v>28</v>
      </c>
    </row>
    <row r="84" spans="1:11" x14ac:dyDescent="0.25">
      <c r="A84" s="13">
        <v>76</v>
      </c>
      <c r="B84" s="49" t="s">
        <v>94</v>
      </c>
      <c r="C84" s="49">
        <v>22</v>
      </c>
      <c r="D84" s="21"/>
      <c r="E84" s="20">
        <f t="shared" si="4"/>
        <v>0</v>
      </c>
      <c r="F84" s="57">
        <v>93</v>
      </c>
      <c r="G84" s="19">
        <f t="shared" si="5"/>
        <v>0</v>
      </c>
      <c r="H84" s="14">
        <v>0</v>
      </c>
      <c r="J84" t="s">
        <v>156</v>
      </c>
      <c r="K84">
        <v>16</v>
      </c>
    </row>
    <row r="85" spans="1:11" x14ac:dyDescent="0.25">
      <c r="A85" s="13">
        <v>77</v>
      </c>
      <c r="B85" s="49" t="s">
        <v>190</v>
      </c>
      <c r="C85" s="49">
        <v>23</v>
      </c>
      <c r="D85" s="21"/>
      <c r="E85" s="20">
        <f t="shared" si="4"/>
        <v>0</v>
      </c>
      <c r="F85" s="57">
        <v>93</v>
      </c>
      <c r="G85" s="19">
        <f t="shared" si="5"/>
        <v>0</v>
      </c>
      <c r="H85" s="14">
        <v>0</v>
      </c>
      <c r="J85" t="s">
        <v>141</v>
      </c>
      <c r="K85">
        <v>14</v>
      </c>
    </row>
    <row r="86" spans="1:11" x14ac:dyDescent="0.25">
      <c r="A86" s="13">
        <v>78</v>
      </c>
      <c r="B86" s="49" t="s">
        <v>178</v>
      </c>
      <c r="C86" s="49">
        <v>25</v>
      </c>
      <c r="D86" s="21"/>
      <c r="E86" s="20">
        <f t="shared" si="4"/>
        <v>0</v>
      </c>
      <c r="F86" s="57">
        <v>93</v>
      </c>
      <c r="G86" s="19">
        <f t="shared" si="5"/>
        <v>0</v>
      </c>
      <c r="H86" s="14">
        <v>0</v>
      </c>
      <c r="J86" t="s">
        <v>117</v>
      </c>
      <c r="K86">
        <v>2</v>
      </c>
    </row>
    <row r="87" spans="1:11" x14ac:dyDescent="0.25">
      <c r="A87" s="13">
        <v>79</v>
      </c>
      <c r="B87" s="49" t="s">
        <v>81</v>
      </c>
      <c r="C87" s="49">
        <v>25</v>
      </c>
      <c r="D87" s="21"/>
      <c r="E87" s="20">
        <f t="shared" si="4"/>
        <v>0</v>
      </c>
      <c r="F87" s="57">
        <v>93</v>
      </c>
      <c r="G87" s="19">
        <f t="shared" si="5"/>
        <v>0</v>
      </c>
      <c r="H87" s="14">
        <v>0</v>
      </c>
      <c r="J87" t="s">
        <v>170</v>
      </c>
      <c r="K87">
        <v>3</v>
      </c>
    </row>
    <row r="88" spans="1:11" x14ac:dyDescent="0.25">
      <c r="A88" s="13">
        <v>80</v>
      </c>
      <c r="B88" s="49" t="s">
        <v>30</v>
      </c>
      <c r="C88" s="49">
        <v>27</v>
      </c>
      <c r="D88" s="21"/>
      <c r="E88" s="20">
        <f t="shared" si="4"/>
        <v>0</v>
      </c>
      <c r="F88" s="57">
        <v>93</v>
      </c>
      <c r="G88" s="19">
        <f t="shared" si="5"/>
        <v>0</v>
      </c>
      <c r="H88" s="14">
        <v>0</v>
      </c>
      <c r="J88" t="s">
        <v>39</v>
      </c>
      <c r="K88">
        <v>6</v>
      </c>
    </row>
    <row r="89" spans="1:11" x14ac:dyDescent="0.25">
      <c r="A89" s="13">
        <v>81</v>
      </c>
      <c r="B89" s="49" t="s">
        <v>60</v>
      </c>
      <c r="C89" s="49">
        <v>30</v>
      </c>
      <c r="D89" s="21"/>
      <c r="E89" s="20">
        <f t="shared" si="4"/>
        <v>0</v>
      </c>
      <c r="F89" s="57">
        <v>93</v>
      </c>
      <c r="G89" s="19">
        <f t="shared" si="5"/>
        <v>0</v>
      </c>
      <c r="H89" s="14">
        <v>0</v>
      </c>
      <c r="J89" t="s">
        <v>65</v>
      </c>
      <c r="K89">
        <v>1</v>
      </c>
    </row>
    <row r="90" spans="1:11" x14ac:dyDescent="0.25">
      <c r="A90" s="13">
        <v>82</v>
      </c>
      <c r="B90" s="49" t="s">
        <v>71</v>
      </c>
      <c r="C90" s="49">
        <v>30</v>
      </c>
      <c r="D90" s="21"/>
      <c r="E90" s="20">
        <f t="shared" si="4"/>
        <v>0</v>
      </c>
      <c r="F90" s="57">
        <v>93</v>
      </c>
      <c r="G90" s="19">
        <f t="shared" si="5"/>
        <v>0</v>
      </c>
      <c r="H90" s="14">
        <v>0</v>
      </c>
      <c r="J90" t="s">
        <v>79</v>
      </c>
      <c r="K90">
        <v>2</v>
      </c>
    </row>
    <row r="91" spans="1:11" x14ac:dyDescent="0.25">
      <c r="A91" s="13">
        <v>83</v>
      </c>
      <c r="B91" s="49" t="s">
        <v>100</v>
      </c>
      <c r="C91" s="49">
        <v>30</v>
      </c>
      <c r="D91" s="21"/>
      <c r="E91" s="20">
        <f t="shared" si="4"/>
        <v>0</v>
      </c>
      <c r="F91" s="57">
        <v>93</v>
      </c>
      <c r="G91" s="19">
        <f t="shared" si="5"/>
        <v>0</v>
      </c>
      <c r="H91" s="14">
        <v>0</v>
      </c>
      <c r="J91" t="s">
        <v>253</v>
      </c>
      <c r="K91">
        <v>1</v>
      </c>
    </row>
    <row r="92" spans="1:11" x14ac:dyDescent="0.25">
      <c r="A92" s="13">
        <v>84</v>
      </c>
      <c r="B92" s="49" t="s">
        <v>40</v>
      </c>
      <c r="C92" s="49">
        <v>32</v>
      </c>
      <c r="D92" s="21"/>
      <c r="E92" s="20">
        <f t="shared" si="4"/>
        <v>0</v>
      </c>
      <c r="F92" s="57">
        <v>93</v>
      </c>
      <c r="G92" s="19">
        <f t="shared" si="5"/>
        <v>0</v>
      </c>
      <c r="H92" s="14">
        <v>0</v>
      </c>
      <c r="J92" t="s">
        <v>273</v>
      </c>
      <c r="K92">
        <v>8</v>
      </c>
    </row>
    <row r="93" spans="1:11" x14ac:dyDescent="0.25">
      <c r="A93" s="13">
        <v>85</v>
      </c>
      <c r="B93" s="49" t="s">
        <v>177</v>
      </c>
      <c r="C93" s="49">
        <v>34</v>
      </c>
      <c r="D93" s="21"/>
      <c r="E93" s="20">
        <f t="shared" si="4"/>
        <v>0</v>
      </c>
      <c r="F93" s="57">
        <v>93</v>
      </c>
      <c r="G93" s="19">
        <f t="shared" si="5"/>
        <v>0</v>
      </c>
      <c r="H93" s="14">
        <v>0</v>
      </c>
      <c r="J93" t="s">
        <v>274</v>
      </c>
      <c r="K93">
        <v>2</v>
      </c>
    </row>
    <row r="94" spans="1:11" x14ac:dyDescent="0.25">
      <c r="A94" s="13">
        <v>86</v>
      </c>
      <c r="B94" s="49" t="s">
        <v>93</v>
      </c>
      <c r="C94" s="49">
        <v>34</v>
      </c>
      <c r="D94" s="21"/>
      <c r="E94" s="20">
        <f t="shared" si="4"/>
        <v>0</v>
      </c>
      <c r="F94" s="57">
        <v>93</v>
      </c>
      <c r="G94" s="19">
        <f t="shared" si="5"/>
        <v>0</v>
      </c>
      <c r="H94" s="14">
        <v>0</v>
      </c>
      <c r="J94" t="s">
        <v>116</v>
      </c>
      <c r="K94">
        <v>7</v>
      </c>
    </row>
    <row r="95" spans="1:11" x14ac:dyDescent="0.25">
      <c r="A95" s="13">
        <v>87</v>
      </c>
      <c r="B95" s="49" t="s">
        <v>164</v>
      </c>
      <c r="C95" s="49">
        <v>35</v>
      </c>
      <c r="D95" s="5"/>
      <c r="E95" s="20">
        <f t="shared" si="4"/>
        <v>0</v>
      </c>
      <c r="F95" s="57">
        <v>93</v>
      </c>
      <c r="G95" s="19">
        <f t="shared" si="5"/>
        <v>0</v>
      </c>
      <c r="H95" s="14">
        <v>0</v>
      </c>
      <c r="J95" t="s">
        <v>218</v>
      </c>
      <c r="K95">
        <v>2</v>
      </c>
    </row>
    <row r="96" spans="1:11" x14ac:dyDescent="0.25">
      <c r="A96" s="13">
        <v>88</v>
      </c>
      <c r="B96" s="49" t="s">
        <v>38</v>
      </c>
      <c r="C96" s="49">
        <v>44</v>
      </c>
      <c r="D96" s="21"/>
      <c r="E96" s="20">
        <f t="shared" si="4"/>
        <v>0</v>
      </c>
      <c r="F96" s="57">
        <v>93</v>
      </c>
      <c r="G96" s="19">
        <f t="shared" si="5"/>
        <v>0</v>
      </c>
      <c r="H96" s="14">
        <v>0</v>
      </c>
      <c r="J96" t="s">
        <v>275</v>
      </c>
      <c r="K96">
        <v>3</v>
      </c>
    </row>
    <row r="97" spans="1:11" x14ac:dyDescent="0.25">
      <c r="A97" s="13">
        <v>89</v>
      </c>
      <c r="B97" s="49" t="s">
        <v>102</v>
      </c>
      <c r="C97" s="49">
        <v>50</v>
      </c>
      <c r="D97" s="21"/>
      <c r="E97" s="20">
        <f t="shared" si="4"/>
        <v>0</v>
      </c>
      <c r="F97" s="57">
        <v>93</v>
      </c>
      <c r="G97" s="19">
        <f t="shared" si="5"/>
        <v>0</v>
      </c>
      <c r="H97" s="14">
        <v>0</v>
      </c>
      <c r="J97" t="s">
        <v>219</v>
      </c>
    </row>
    <row r="98" spans="1:11" x14ac:dyDescent="0.25">
      <c r="A98" s="13">
        <v>90</v>
      </c>
      <c r="B98" s="49" t="s">
        <v>96</v>
      </c>
      <c r="C98" s="49">
        <v>51</v>
      </c>
      <c r="D98" s="21"/>
      <c r="E98" s="20">
        <f t="shared" si="4"/>
        <v>0</v>
      </c>
      <c r="F98" s="56">
        <v>92.592592592592595</v>
      </c>
      <c r="G98" s="19">
        <f t="shared" si="5"/>
        <v>0</v>
      </c>
      <c r="H98" s="14">
        <v>0</v>
      </c>
      <c r="J98" t="s">
        <v>115</v>
      </c>
      <c r="K98">
        <v>951</v>
      </c>
    </row>
    <row r="99" spans="1:11" x14ac:dyDescent="0.25">
      <c r="A99" s="13">
        <v>91</v>
      </c>
      <c r="B99" s="49" t="s">
        <v>9</v>
      </c>
      <c r="C99" s="49">
        <v>52</v>
      </c>
      <c r="D99" s="21"/>
      <c r="E99" s="20">
        <f t="shared" si="4"/>
        <v>0</v>
      </c>
      <c r="F99" s="56">
        <v>92.592592592592595</v>
      </c>
      <c r="G99" s="19">
        <f t="shared" si="5"/>
        <v>0</v>
      </c>
      <c r="H99" s="14">
        <v>0</v>
      </c>
    </row>
    <row r="100" spans="1:11" x14ac:dyDescent="0.25">
      <c r="A100" s="13">
        <v>92</v>
      </c>
      <c r="B100" s="49" t="s">
        <v>54</v>
      </c>
      <c r="C100" s="75">
        <v>58</v>
      </c>
      <c r="D100" s="21"/>
      <c r="E100" s="20">
        <f t="shared" si="4"/>
        <v>0</v>
      </c>
      <c r="F100" s="56">
        <v>86.182131571387544</v>
      </c>
      <c r="G100" s="19">
        <f t="shared" si="5"/>
        <v>0</v>
      </c>
      <c r="H100" s="14">
        <v>0</v>
      </c>
    </row>
    <row r="101" spans="1:11" x14ac:dyDescent="0.25">
      <c r="A101" s="13">
        <v>93</v>
      </c>
      <c r="B101" s="49" t="s">
        <v>83</v>
      </c>
      <c r="C101" s="49">
        <v>60</v>
      </c>
      <c r="D101" s="21"/>
      <c r="E101" s="20">
        <f t="shared" si="4"/>
        <v>0</v>
      </c>
      <c r="F101" s="56">
        <v>80.818965517241381</v>
      </c>
      <c r="G101" s="19">
        <f t="shared" si="5"/>
        <v>0</v>
      </c>
      <c r="H101" s="14">
        <v>0</v>
      </c>
    </row>
    <row r="102" spans="1:11" x14ac:dyDescent="0.25">
      <c r="A102" s="13">
        <v>94</v>
      </c>
      <c r="B102" s="49" t="s">
        <v>35</v>
      </c>
      <c r="C102" s="49">
        <v>60</v>
      </c>
      <c r="D102" s="21"/>
      <c r="E102" s="20">
        <f t="shared" si="4"/>
        <v>0</v>
      </c>
      <c r="F102" s="56">
        <v>80.818965517241381</v>
      </c>
      <c r="G102" s="19">
        <f t="shared" si="5"/>
        <v>0</v>
      </c>
      <c r="H102" s="14">
        <v>0</v>
      </c>
    </row>
    <row r="103" spans="1:11" x14ac:dyDescent="0.25">
      <c r="A103" s="13">
        <v>95</v>
      </c>
      <c r="B103" s="49" t="s">
        <v>89</v>
      </c>
      <c r="C103" s="49">
        <v>60</v>
      </c>
      <c r="D103" s="21"/>
      <c r="E103" s="20">
        <f t="shared" si="4"/>
        <v>0</v>
      </c>
      <c r="F103" s="56">
        <v>80.818965517241381</v>
      </c>
      <c r="G103" s="19">
        <f t="shared" si="5"/>
        <v>0</v>
      </c>
      <c r="H103" s="14">
        <v>0</v>
      </c>
    </row>
    <row r="104" spans="1:11" x14ac:dyDescent="0.25">
      <c r="A104" s="13">
        <v>96</v>
      </c>
      <c r="B104" s="49" t="s">
        <v>101</v>
      </c>
      <c r="C104" s="49">
        <v>62</v>
      </c>
      <c r="D104" s="21"/>
      <c r="E104" s="20">
        <f t="shared" si="4"/>
        <v>0</v>
      </c>
      <c r="F104" s="56">
        <v>80.818965517241381</v>
      </c>
      <c r="G104" s="19">
        <f t="shared" si="5"/>
        <v>0</v>
      </c>
      <c r="H104" s="14">
        <v>0</v>
      </c>
    </row>
    <row r="105" spans="1:11" x14ac:dyDescent="0.25">
      <c r="A105" s="13">
        <v>97</v>
      </c>
      <c r="B105" s="49" t="s">
        <v>55</v>
      </c>
      <c r="C105" s="49">
        <v>70</v>
      </c>
      <c r="D105" s="21"/>
      <c r="E105" s="20">
        <f t="shared" ref="E105:E114" si="6">+D105/C105</f>
        <v>0</v>
      </c>
      <c r="F105" s="56">
        <v>72.39382239382239</v>
      </c>
      <c r="G105" s="19">
        <f t="shared" ref="G105:G114" si="7">+F105*D105</f>
        <v>0</v>
      </c>
      <c r="H105" s="14">
        <v>0</v>
      </c>
    </row>
    <row r="106" spans="1:11" x14ac:dyDescent="0.25">
      <c r="A106" s="13">
        <v>98</v>
      </c>
      <c r="B106" s="49" t="s">
        <v>95</v>
      </c>
      <c r="C106" s="49">
        <v>75</v>
      </c>
      <c r="D106" s="21"/>
      <c r="E106" s="20">
        <f t="shared" si="6"/>
        <v>0</v>
      </c>
      <c r="F106" s="56">
        <v>69.044879171461446</v>
      </c>
      <c r="G106" s="19">
        <f t="shared" si="7"/>
        <v>0</v>
      </c>
      <c r="H106" s="14">
        <v>0</v>
      </c>
    </row>
    <row r="107" spans="1:11" x14ac:dyDescent="0.25">
      <c r="A107" s="13">
        <v>99</v>
      </c>
      <c r="B107" s="49" t="s">
        <v>92</v>
      </c>
      <c r="C107" s="49">
        <v>81</v>
      </c>
      <c r="D107" s="21"/>
      <c r="E107" s="20">
        <f t="shared" si="6"/>
        <v>0</v>
      </c>
      <c r="F107" s="56">
        <v>66.137566137566139</v>
      </c>
      <c r="G107" s="19">
        <f t="shared" si="7"/>
        <v>0</v>
      </c>
      <c r="H107" s="14">
        <v>0</v>
      </c>
    </row>
    <row r="108" spans="1:11" x14ac:dyDescent="0.25">
      <c r="A108" s="13">
        <v>100</v>
      </c>
      <c r="B108" s="49" t="s">
        <v>86</v>
      </c>
      <c r="C108" s="49">
        <v>82</v>
      </c>
      <c r="D108" s="21"/>
      <c r="E108" s="20">
        <f t="shared" si="6"/>
        <v>0</v>
      </c>
      <c r="F108" s="56">
        <v>66.137566137566139</v>
      </c>
      <c r="G108" s="19">
        <f t="shared" si="7"/>
        <v>0</v>
      </c>
      <c r="H108" s="14">
        <v>0</v>
      </c>
    </row>
    <row r="109" spans="1:11" x14ac:dyDescent="0.25">
      <c r="A109" s="13">
        <v>101</v>
      </c>
      <c r="B109" s="49" t="s">
        <v>45</v>
      </c>
      <c r="C109" s="49">
        <v>85</v>
      </c>
      <c r="D109" s="21"/>
      <c r="E109" s="20">
        <f t="shared" si="6"/>
        <v>0</v>
      </c>
      <c r="F109" s="56">
        <v>63.599745601017595</v>
      </c>
      <c r="G109" s="19">
        <f t="shared" si="7"/>
        <v>0</v>
      </c>
      <c r="H109" s="14">
        <v>0</v>
      </c>
    </row>
    <row r="110" spans="1:11" x14ac:dyDescent="0.25">
      <c r="A110" s="13">
        <v>102</v>
      </c>
      <c r="B110" s="49" t="s">
        <v>18</v>
      </c>
      <c r="C110" s="75">
        <v>100</v>
      </c>
      <c r="D110" s="21"/>
      <c r="E110" s="20">
        <f t="shared" si="6"/>
        <v>0</v>
      </c>
      <c r="F110" s="56">
        <v>57.692307692307693</v>
      </c>
      <c r="G110" s="19">
        <f t="shared" si="7"/>
        <v>0</v>
      </c>
      <c r="H110" s="14">
        <v>0</v>
      </c>
    </row>
    <row r="111" spans="1:11" x14ac:dyDescent="0.25">
      <c r="A111" s="13">
        <v>103</v>
      </c>
      <c r="B111" s="49" t="s">
        <v>14</v>
      </c>
      <c r="C111" s="49">
        <v>121</v>
      </c>
      <c r="D111" s="21"/>
      <c r="E111" s="20">
        <f t="shared" si="6"/>
        <v>0</v>
      </c>
      <c r="F111" s="56">
        <v>52.594670406732121</v>
      </c>
      <c r="G111" s="19">
        <f t="shared" si="7"/>
        <v>0</v>
      </c>
      <c r="H111" s="14">
        <v>0</v>
      </c>
    </row>
    <row r="112" spans="1:11" x14ac:dyDescent="0.25">
      <c r="A112" s="13">
        <v>104</v>
      </c>
      <c r="B112" s="49" t="s">
        <v>90</v>
      </c>
      <c r="C112" s="49">
        <v>123</v>
      </c>
      <c r="D112" s="21"/>
      <c r="E112" s="20">
        <f t="shared" si="6"/>
        <v>0</v>
      </c>
      <c r="F112" s="56">
        <v>52.594670406732121</v>
      </c>
      <c r="G112" s="19">
        <f t="shared" si="7"/>
        <v>0</v>
      </c>
      <c r="H112" s="14">
        <v>0</v>
      </c>
    </row>
    <row r="113" spans="1:8" x14ac:dyDescent="0.25">
      <c r="A113" s="13">
        <v>105</v>
      </c>
      <c r="B113" s="49" t="s">
        <v>65</v>
      </c>
      <c r="C113" s="49">
        <v>161</v>
      </c>
      <c r="D113" s="21"/>
      <c r="E113" s="20">
        <f t="shared" si="6"/>
        <v>0</v>
      </c>
      <c r="F113" s="56">
        <v>48.138639281129656</v>
      </c>
      <c r="G113" s="19">
        <f t="shared" si="7"/>
        <v>0</v>
      </c>
      <c r="H113" s="14">
        <v>0</v>
      </c>
    </row>
    <row r="114" spans="1:8" x14ac:dyDescent="0.25">
      <c r="A114" s="13">
        <v>106</v>
      </c>
      <c r="B114" s="49" t="s">
        <v>7</v>
      </c>
      <c r="C114" s="75">
        <v>215</v>
      </c>
      <c r="D114" s="21"/>
      <c r="E114" s="20">
        <f t="shared" si="6"/>
        <v>0</v>
      </c>
      <c r="F114" s="52">
        <v>47</v>
      </c>
      <c r="G114" s="19">
        <f t="shared" si="7"/>
        <v>0</v>
      </c>
      <c r="H114" s="14">
        <v>0</v>
      </c>
    </row>
  </sheetData>
  <sortState xmlns:xlrd2="http://schemas.microsoft.com/office/spreadsheetml/2017/richdata2" ref="A9:H114">
    <sortCondition ref="A9:A1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FA42-3C76-4EE4-BA8E-47EC9044D995}">
  <sheetPr>
    <pageSetUpPr fitToPage="1"/>
  </sheetPr>
  <dimension ref="A1:AT113"/>
  <sheetViews>
    <sheetView tabSelected="1" topLeftCell="A3" zoomScale="90" zoomScaleNormal="90" workbookViewId="0">
      <selection activeCell="A3" sqref="A3:Q17"/>
    </sheetView>
  </sheetViews>
  <sheetFormatPr defaultColWidth="8.7109375" defaultRowHeight="15.75" x14ac:dyDescent="0.25"/>
  <cols>
    <col min="1" max="1" width="5" style="6" customWidth="1"/>
    <col min="2" max="2" width="24.7109375" style="7" customWidth="1"/>
    <col min="3" max="3" width="10.42578125" style="80" customWidth="1"/>
    <col min="4" max="4" width="11.5703125" style="10" hidden="1" customWidth="1"/>
    <col min="5" max="5" width="11.42578125" style="10" hidden="1" customWidth="1"/>
    <col min="6" max="7" width="8.42578125" style="10" hidden="1" customWidth="1"/>
    <col min="8" max="8" width="8.42578125" style="11" hidden="1" customWidth="1"/>
    <col min="9" max="15" width="8.42578125" style="10" hidden="1" customWidth="1"/>
    <col min="16" max="16" width="8.7109375" style="10" hidden="1" customWidth="1"/>
    <col min="17" max="17" width="13" style="29" customWidth="1"/>
    <col min="18" max="18" width="6.85546875" style="29" customWidth="1"/>
    <col min="19" max="19" width="7.140625" style="29" customWidth="1"/>
    <col min="20" max="20" width="5" style="6" customWidth="1"/>
    <col min="21" max="21" width="24.7109375" style="7" customWidth="1"/>
    <col min="22" max="22" width="5" style="6" customWidth="1"/>
    <col min="23" max="23" width="7.140625" style="5" customWidth="1"/>
    <col min="24" max="24" width="5" style="6" customWidth="1"/>
    <col min="25" max="25" width="24.7109375" style="7" customWidth="1"/>
    <col min="26" max="27" width="8.7109375" style="5"/>
    <col min="28" max="28" width="5" style="6" customWidth="1"/>
    <col min="29" max="29" width="24.7109375" style="7" customWidth="1"/>
    <col min="30" max="31" width="8.7109375" style="5"/>
    <col min="32" max="32" width="5" style="6" customWidth="1"/>
    <col min="33" max="33" width="24.7109375" style="7" customWidth="1"/>
    <col min="34" max="35" width="8.7109375" style="5"/>
    <col min="36" max="36" width="5" style="6" customWidth="1"/>
    <col min="37" max="37" width="24.7109375" style="7" customWidth="1"/>
    <col min="38" max="39" width="8.7109375" style="5"/>
    <col min="40" max="40" width="5" style="6" customWidth="1"/>
    <col min="41" max="41" width="24.7109375" style="7" customWidth="1"/>
    <col min="42" max="43" width="8.7109375" style="5"/>
    <col min="44" max="44" width="5" style="6" customWidth="1"/>
    <col min="45" max="45" width="24.7109375" style="7" customWidth="1"/>
    <col min="46" max="16384" width="8.7109375" style="5"/>
  </cols>
  <sheetData>
    <row r="1" spans="1:46" ht="16.149999999999999" customHeight="1" x14ac:dyDescent="0.25">
      <c r="A1" s="16"/>
      <c r="B1" s="17"/>
      <c r="C1" s="79"/>
      <c r="T1" s="16"/>
      <c r="U1" s="17"/>
      <c r="V1" s="16"/>
      <c r="X1" s="16"/>
      <c r="Y1" s="17"/>
      <c r="AB1" s="16"/>
      <c r="AC1" s="17"/>
      <c r="AF1" s="16"/>
      <c r="AG1" s="17"/>
      <c r="AJ1" s="16"/>
      <c r="AK1" s="17"/>
      <c r="AN1" s="16"/>
      <c r="AO1" s="17"/>
      <c r="AR1" s="16"/>
      <c r="AS1" s="17"/>
    </row>
    <row r="2" spans="1:46" ht="20.100000000000001" customHeight="1" x14ac:dyDescent="0.25">
      <c r="A2" s="16" t="s">
        <v>188</v>
      </c>
      <c r="T2" s="16"/>
      <c r="V2" s="16"/>
      <c r="X2" s="16"/>
      <c r="AB2" s="16"/>
      <c r="AF2" s="16"/>
      <c r="AJ2" s="16"/>
      <c r="AN2" s="16"/>
      <c r="AR2" s="16"/>
    </row>
    <row r="3" spans="1:46" x14ac:dyDescent="0.25">
      <c r="A3" s="16"/>
      <c r="G3" s="15"/>
      <c r="H3" s="15"/>
      <c r="I3" s="11"/>
      <c r="Q3" s="29" t="s">
        <v>110</v>
      </c>
      <c r="T3" s="16"/>
      <c r="V3" s="16"/>
      <c r="X3" s="16"/>
      <c r="Z3" s="5" t="s">
        <v>110</v>
      </c>
      <c r="AB3" s="16"/>
      <c r="AD3" s="5" t="s">
        <v>110</v>
      </c>
      <c r="AF3" s="16"/>
      <c r="AH3" s="5" t="s">
        <v>110</v>
      </c>
      <c r="AJ3" s="16"/>
      <c r="AL3" s="5" t="s">
        <v>110</v>
      </c>
      <c r="AN3" s="16"/>
      <c r="AP3" s="5" t="s">
        <v>110</v>
      </c>
      <c r="AR3" s="16"/>
      <c r="AT3" s="5" t="s">
        <v>110</v>
      </c>
    </row>
    <row r="4" spans="1:46" s="10" customFormat="1" x14ac:dyDescent="0.25">
      <c r="A4" s="6"/>
      <c r="B4" s="7" t="s">
        <v>0</v>
      </c>
      <c r="C4" s="79" t="s">
        <v>0</v>
      </c>
      <c r="D4" s="10" t="s">
        <v>109</v>
      </c>
      <c r="H4" s="11"/>
      <c r="P4" s="10" t="s">
        <v>108</v>
      </c>
      <c r="Q4" s="29" t="s">
        <v>200</v>
      </c>
      <c r="R4" s="29"/>
      <c r="S4" s="29"/>
      <c r="T4" s="6"/>
      <c r="U4" s="7" t="s">
        <v>0</v>
      </c>
      <c r="V4" s="6" t="s">
        <v>108</v>
      </c>
      <c r="X4" s="6"/>
      <c r="Y4" s="7" t="s">
        <v>0</v>
      </c>
      <c r="Z4" s="10" t="s">
        <v>200</v>
      </c>
      <c r="AB4" s="6"/>
      <c r="AC4" s="7" t="s">
        <v>0</v>
      </c>
      <c r="AD4" s="10" t="s">
        <v>200</v>
      </c>
      <c r="AF4" s="6"/>
      <c r="AG4" s="7" t="s">
        <v>0</v>
      </c>
      <c r="AH4" s="10" t="s">
        <v>200</v>
      </c>
      <c r="AJ4" s="6"/>
      <c r="AK4" s="7" t="s">
        <v>0</v>
      </c>
      <c r="AL4" s="10" t="s">
        <v>200</v>
      </c>
      <c r="AN4" s="6"/>
      <c r="AO4" s="7" t="s">
        <v>0</v>
      </c>
      <c r="AP4" s="10" t="s">
        <v>200</v>
      </c>
      <c r="AR4" s="6"/>
      <c r="AS4" s="7" t="s">
        <v>0</v>
      </c>
      <c r="AT4" s="10" t="s">
        <v>200</v>
      </c>
    </row>
    <row r="5" spans="1:46" s="10" customFormat="1" x14ac:dyDescent="0.25">
      <c r="A5" s="6"/>
      <c r="B5" s="7"/>
      <c r="C5" s="79" t="s">
        <v>106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 t="s">
        <v>105</v>
      </c>
      <c r="Q5" s="29" t="s">
        <v>107</v>
      </c>
      <c r="R5" s="29"/>
      <c r="S5" s="29"/>
      <c r="T5" s="6"/>
      <c r="U5" s="7"/>
      <c r="V5" s="6" t="s">
        <v>105</v>
      </c>
      <c r="X5" s="6"/>
      <c r="Y5" s="7"/>
      <c r="Z5" s="10" t="s">
        <v>107</v>
      </c>
      <c r="AB5" s="6"/>
      <c r="AC5" s="7"/>
      <c r="AD5" s="10" t="s">
        <v>107</v>
      </c>
      <c r="AF5" s="6"/>
      <c r="AG5" s="7"/>
      <c r="AH5" s="10" t="s">
        <v>107</v>
      </c>
      <c r="AJ5" s="6"/>
      <c r="AK5" s="7"/>
      <c r="AL5" s="10" t="s">
        <v>107</v>
      </c>
      <c r="AN5" s="6"/>
      <c r="AO5" s="7"/>
      <c r="AP5" s="10" t="s">
        <v>107</v>
      </c>
      <c r="AR5" s="6"/>
      <c r="AS5" s="7"/>
      <c r="AT5" s="10" t="s">
        <v>107</v>
      </c>
    </row>
    <row r="6" spans="1:46" x14ac:dyDescent="0.25">
      <c r="A6" s="16" t="s">
        <v>390</v>
      </c>
      <c r="D6" s="54" t="s">
        <v>67</v>
      </c>
      <c r="E6" s="54" t="s">
        <v>55</v>
      </c>
      <c r="F6" s="54" t="s">
        <v>21</v>
      </c>
      <c r="G6" s="54" t="s">
        <v>195</v>
      </c>
      <c r="H6" s="54" t="s">
        <v>39</v>
      </c>
      <c r="I6" s="54" t="s">
        <v>163</v>
      </c>
      <c r="J6" s="54" t="s">
        <v>53</v>
      </c>
      <c r="K6" s="54" t="s">
        <v>104</v>
      </c>
      <c r="L6" s="54" t="s">
        <v>144</v>
      </c>
      <c r="M6" s="54" t="s">
        <v>194</v>
      </c>
      <c r="N6" s="54" t="s">
        <v>196</v>
      </c>
      <c r="O6" s="54" t="s">
        <v>197</v>
      </c>
      <c r="P6" s="30" t="s">
        <v>103</v>
      </c>
      <c r="Q6" s="29" t="s">
        <v>105</v>
      </c>
      <c r="T6" s="16" t="s">
        <v>201</v>
      </c>
      <c r="V6" s="16" t="s">
        <v>103</v>
      </c>
      <c r="X6" s="16" t="s">
        <v>222</v>
      </c>
      <c r="Z6" s="5" t="s">
        <v>105</v>
      </c>
      <c r="AB6" s="16" t="s">
        <v>255</v>
      </c>
      <c r="AD6" s="5" t="s">
        <v>105</v>
      </c>
      <c r="AF6" s="16" t="s">
        <v>257</v>
      </c>
      <c r="AH6" s="5" t="s">
        <v>105</v>
      </c>
      <c r="AJ6" s="16" t="s">
        <v>260</v>
      </c>
      <c r="AL6" s="5" t="s">
        <v>105</v>
      </c>
      <c r="AN6" s="16" t="s">
        <v>284</v>
      </c>
      <c r="AP6" s="5" t="s">
        <v>105</v>
      </c>
      <c r="AR6" s="16" t="s">
        <v>390</v>
      </c>
      <c r="AT6" s="5" t="s">
        <v>105</v>
      </c>
    </row>
    <row r="7" spans="1:46" x14ac:dyDescent="0.25">
      <c r="I7" s="15"/>
    </row>
    <row r="8" spans="1:46" ht="15" x14ac:dyDescent="0.25">
      <c r="A8" s="25">
        <v>1</v>
      </c>
      <c r="B8" s="49" t="s">
        <v>37</v>
      </c>
      <c r="C8" s="64">
        <v>111</v>
      </c>
      <c r="D8" s="26">
        <v>100</v>
      </c>
      <c r="E8" s="26">
        <v>100</v>
      </c>
      <c r="F8" s="26">
        <v>100</v>
      </c>
      <c r="G8" s="35">
        <v>98</v>
      </c>
      <c r="H8" s="26">
        <v>94</v>
      </c>
      <c r="I8" s="37">
        <v>96</v>
      </c>
      <c r="J8" s="26"/>
      <c r="K8" s="26"/>
      <c r="L8" s="26"/>
      <c r="M8" s="26"/>
      <c r="N8" s="26"/>
      <c r="O8" s="42"/>
      <c r="P8" s="31">
        <f t="shared" ref="P8:P39" si="0">SUM(D8:O8)</f>
        <v>588</v>
      </c>
      <c r="Q8" s="32">
        <f t="shared" ref="Q8:Q39" si="1">+SUM(D8:O8)-SMALL(D8:O8,1)</f>
        <v>494</v>
      </c>
      <c r="R8" s="78"/>
      <c r="S8" s="78"/>
      <c r="T8" s="25">
        <v>1</v>
      </c>
      <c r="U8" s="49" t="s">
        <v>37</v>
      </c>
      <c r="V8" s="12">
        <v>100</v>
      </c>
      <c r="X8" s="25">
        <v>1</v>
      </c>
      <c r="Y8" s="49" t="s">
        <v>37</v>
      </c>
      <c r="Z8" s="5">
        <v>100</v>
      </c>
      <c r="AB8" s="25">
        <v>1</v>
      </c>
      <c r="AC8" s="49" t="s">
        <v>37</v>
      </c>
      <c r="AD8" s="5">
        <v>200</v>
      </c>
      <c r="AF8" s="25">
        <v>1</v>
      </c>
      <c r="AG8" s="49" t="s">
        <v>37</v>
      </c>
      <c r="AH8" s="5">
        <v>200</v>
      </c>
      <c r="AJ8" s="25">
        <v>1</v>
      </c>
      <c r="AK8" s="49" t="s">
        <v>37</v>
      </c>
      <c r="AL8" s="5">
        <v>300</v>
      </c>
      <c r="AN8" s="25">
        <v>1</v>
      </c>
      <c r="AO8" s="49" t="s">
        <v>37</v>
      </c>
      <c r="AP8" s="5">
        <v>398</v>
      </c>
      <c r="AR8" s="25">
        <v>1</v>
      </c>
      <c r="AS8" s="49" t="s">
        <v>37</v>
      </c>
      <c r="AT8" s="5">
        <v>494</v>
      </c>
    </row>
    <row r="9" spans="1:46" ht="15" x14ac:dyDescent="0.25">
      <c r="A9" s="25">
        <v>2</v>
      </c>
      <c r="B9" s="49" t="s">
        <v>12</v>
      </c>
      <c r="C9" s="64">
        <v>488</v>
      </c>
      <c r="D9" s="26">
        <v>98</v>
      </c>
      <c r="E9" s="26">
        <v>98</v>
      </c>
      <c r="F9" s="26">
        <v>98</v>
      </c>
      <c r="G9" s="35">
        <v>94</v>
      </c>
      <c r="H9" s="26">
        <v>96</v>
      </c>
      <c r="I9" s="37">
        <v>100</v>
      </c>
      <c r="J9" s="26"/>
      <c r="K9" s="26"/>
      <c r="L9" s="26"/>
      <c r="M9" s="26"/>
      <c r="N9" s="26"/>
      <c r="O9" s="42"/>
      <c r="P9" s="31">
        <f t="shared" si="0"/>
        <v>584</v>
      </c>
      <c r="Q9" s="32">
        <f t="shared" si="1"/>
        <v>490</v>
      </c>
      <c r="R9" s="78"/>
      <c r="S9" s="78"/>
      <c r="T9" s="25">
        <v>2</v>
      </c>
      <c r="U9" s="49" t="s">
        <v>12</v>
      </c>
      <c r="V9" s="12">
        <v>98</v>
      </c>
      <c r="X9" s="25">
        <v>2</v>
      </c>
      <c r="Y9" s="49" t="s">
        <v>12</v>
      </c>
      <c r="Z9" s="5">
        <v>98</v>
      </c>
      <c r="AB9" s="25">
        <v>2</v>
      </c>
      <c r="AC9" s="49" t="s">
        <v>12</v>
      </c>
      <c r="AD9" s="5">
        <v>196</v>
      </c>
      <c r="AF9" s="25">
        <v>2</v>
      </c>
      <c r="AG9" s="49" t="s">
        <v>12</v>
      </c>
      <c r="AH9" s="5">
        <v>196</v>
      </c>
      <c r="AJ9" s="25">
        <v>2</v>
      </c>
      <c r="AK9" s="49" t="s">
        <v>12</v>
      </c>
      <c r="AL9" s="5">
        <v>294</v>
      </c>
      <c r="AN9" s="25">
        <v>2</v>
      </c>
      <c r="AO9" s="49" t="s">
        <v>12</v>
      </c>
      <c r="AP9" s="5">
        <v>390</v>
      </c>
      <c r="AR9" s="25">
        <v>2</v>
      </c>
      <c r="AS9" s="49" t="s">
        <v>12</v>
      </c>
      <c r="AT9" s="5">
        <v>490</v>
      </c>
    </row>
    <row r="10" spans="1:46" ht="15" x14ac:dyDescent="0.25">
      <c r="A10" s="25">
        <v>3</v>
      </c>
      <c r="B10" s="49" t="s">
        <v>57</v>
      </c>
      <c r="C10" s="64">
        <v>44</v>
      </c>
      <c r="D10" s="26">
        <v>96</v>
      </c>
      <c r="E10" s="26">
        <v>84</v>
      </c>
      <c r="F10" s="26">
        <v>90</v>
      </c>
      <c r="G10" s="35">
        <v>100</v>
      </c>
      <c r="H10" s="26">
        <v>100</v>
      </c>
      <c r="I10" s="37">
        <v>84</v>
      </c>
      <c r="J10" s="26"/>
      <c r="K10" s="26"/>
      <c r="L10" s="26"/>
      <c r="M10" s="26"/>
      <c r="N10" s="26"/>
      <c r="O10" s="42"/>
      <c r="P10" s="31">
        <f t="shared" si="0"/>
        <v>554</v>
      </c>
      <c r="Q10" s="32">
        <f t="shared" si="1"/>
        <v>470</v>
      </c>
      <c r="R10" s="78"/>
      <c r="S10" s="78"/>
      <c r="T10" s="25">
        <v>3</v>
      </c>
      <c r="U10" s="49" t="s">
        <v>57</v>
      </c>
      <c r="V10" s="12">
        <v>96</v>
      </c>
      <c r="X10" s="25">
        <v>3</v>
      </c>
      <c r="Y10" s="49" t="s">
        <v>17</v>
      </c>
      <c r="Z10" s="5">
        <v>96</v>
      </c>
      <c r="AB10" s="25">
        <v>3</v>
      </c>
      <c r="AC10" s="49" t="s">
        <v>20</v>
      </c>
      <c r="AD10" s="5">
        <v>188</v>
      </c>
      <c r="AF10" s="25">
        <v>3</v>
      </c>
      <c r="AG10" s="49" t="s">
        <v>20</v>
      </c>
      <c r="AH10" s="5">
        <v>188</v>
      </c>
      <c r="AJ10" s="25">
        <v>3</v>
      </c>
      <c r="AK10" s="49" t="s">
        <v>57</v>
      </c>
      <c r="AL10" s="5">
        <v>286</v>
      </c>
      <c r="AN10" s="25">
        <v>3</v>
      </c>
      <c r="AO10" s="49" t="s">
        <v>57</v>
      </c>
      <c r="AP10" s="5">
        <v>386</v>
      </c>
      <c r="AR10" s="25">
        <v>3</v>
      </c>
      <c r="AS10" s="49" t="s">
        <v>57</v>
      </c>
      <c r="AT10" s="5">
        <v>470</v>
      </c>
    </row>
    <row r="11" spans="1:46" ht="15" x14ac:dyDescent="0.25">
      <c r="A11" s="25">
        <v>4</v>
      </c>
      <c r="B11" s="49" t="s">
        <v>16</v>
      </c>
      <c r="C11" s="64">
        <v>189</v>
      </c>
      <c r="D11" s="26">
        <v>82</v>
      </c>
      <c r="E11" s="26">
        <v>90</v>
      </c>
      <c r="F11" s="33">
        <v>92</v>
      </c>
      <c r="G11" s="33">
        <v>96</v>
      </c>
      <c r="H11" s="26">
        <v>92</v>
      </c>
      <c r="I11" s="38">
        <v>94</v>
      </c>
      <c r="J11" s="26"/>
      <c r="K11" s="26"/>
      <c r="L11" s="26"/>
      <c r="M11" s="26"/>
      <c r="N11" s="26"/>
      <c r="O11" s="42"/>
      <c r="P11" s="31">
        <f t="shared" si="0"/>
        <v>546</v>
      </c>
      <c r="Q11" s="32">
        <f t="shared" si="1"/>
        <v>464</v>
      </c>
      <c r="R11" s="78"/>
      <c r="S11" s="78"/>
      <c r="T11" s="25">
        <v>4</v>
      </c>
      <c r="U11" s="49" t="s">
        <v>33</v>
      </c>
      <c r="V11" s="12">
        <v>94</v>
      </c>
      <c r="X11" s="25">
        <v>4</v>
      </c>
      <c r="Y11" s="49" t="s">
        <v>57</v>
      </c>
      <c r="Z11" s="5">
        <v>96</v>
      </c>
      <c r="AB11" s="25">
        <v>4</v>
      </c>
      <c r="AC11" s="49" t="s">
        <v>33</v>
      </c>
      <c r="AD11" s="5">
        <v>188</v>
      </c>
      <c r="AF11" s="25">
        <v>4</v>
      </c>
      <c r="AG11" s="49" t="s">
        <v>33</v>
      </c>
      <c r="AH11" s="5">
        <v>188</v>
      </c>
      <c r="AJ11" s="25">
        <v>4</v>
      </c>
      <c r="AK11" s="49" t="s">
        <v>20</v>
      </c>
      <c r="AL11" s="5">
        <v>280</v>
      </c>
      <c r="AN11" s="25">
        <v>4</v>
      </c>
      <c r="AO11" s="49" t="s">
        <v>16</v>
      </c>
      <c r="AP11" s="5">
        <v>370</v>
      </c>
      <c r="AR11" s="25">
        <v>4</v>
      </c>
      <c r="AS11" s="49" t="s">
        <v>16</v>
      </c>
      <c r="AT11" s="5">
        <v>464</v>
      </c>
    </row>
    <row r="12" spans="1:46" ht="15" x14ac:dyDescent="0.25">
      <c r="A12" s="25">
        <v>5</v>
      </c>
      <c r="B12" s="49" t="s">
        <v>20</v>
      </c>
      <c r="C12" s="64">
        <v>436</v>
      </c>
      <c r="D12" s="26">
        <v>92</v>
      </c>
      <c r="E12" s="26">
        <v>92</v>
      </c>
      <c r="F12" s="26">
        <v>96</v>
      </c>
      <c r="G12" s="35">
        <v>74</v>
      </c>
      <c r="H12" s="26">
        <v>90</v>
      </c>
      <c r="I12" s="37">
        <v>88</v>
      </c>
      <c r="J12" s="26"/>
      <c r="K12" s="26"/>
      <c r="L12" s="26"/>
      <c r="M12" s="26"/>
      <c r="N12" s="26"/>
      <c r="O12" s="42"/>
      <c r="P12" s="31">
        <f t="shared" si="0"/>
        <v>532</v>
      </c>
      <c r="Q12" s="32">
        <f t="shared" si="1"/>
        <v>458</v>
      </c>
      <c r="R12" s="78"/>
      <c r="S12" s="78"/>
      <c r="T12" s="25">
        <v>5</v>
      </c>
      <c r="U12" s="49" t="s">
        <v>20</v>
      </c>
      <c r="V12" s="12">
        <v>92</v>
      </c>
      <c r="X12" s="25">
        <v>5</v>
      </c>
      <c r="Y12" s="49" t="s">
        <v>33</v>
      </c>
      <c r="Z12" s="5">
        <v>94</v>
      </c>
      <c r="AB12" s="25">
        <v>5</v>
      </c>
      <c r="AC12" s="49" t="s">
        <v>57</v>
      </c>
      <c r="AD12" s="5">
        <v>187</v>
      </c>
      <c r="AF12" s="25">
        <v>5</v>
      </c>
      <c r="AG12" s="49" t="s">
        <v>17</v>
      </c>
      <c r="AH12" s="5">
        <v>186</v>
      </c>
      <c r="AJ12" s="25">
        <v>5</v>
      </c>
      <c r="AK12" s="49" t="s">
        <v>16</v>
      </c>
      <c r="AL12" s="5">
        <v>278</v>
      </c>
      <c r="AN12" s="25">
        <v>5</v>
      </c>
      <c r="AO12" s="49" t="s">
        <v>20</v>
      </c>
      <c r="AP12" s="5">
        <v>370</v>
      </c>
      <c r="AR12" s="25">
        <v>5</v>
      </c>
      <c r="AS12" s="49" t="s">
        <v>20</v>
      </c>
      <c r="AT12" s="5">
        <v>458</v>
      </c>
    </row>
    <row r="13" spans="1:46" ht="15" x14ac:dyDescent="0.25">
      <c r="A13" s="25">
        <v>6</v>
      </c>
      <c r="B13" s="49" t="s">
        <v>17</v>
      </c>
      <c r="C13" s="64">
        <v>60</v>
      </c>
      <c r="D13" s="26">
        <v>90</v>
      </c>
      <c r="E13" s="26">
        <v>96</v>
      </c>
      <c r="F13" s="26">
        <v>88</v>
      </c>
      <c r="G13" s="35">
        <v>88</v>
      </c>
      <c r="H13" s="26">
        <v>86</v>
      </c>
      <c r="I13" s="37">
        <v>71</v>
      </c>
      <c r="J13" s="26"/>
      <c r="K13" s="26"/>
      <c r="L13" s="26"/>
      <c r="M13" s="26"/>
      <c r="N13" s="26"/>
      <c r="O13" s="42"/>
      <c r="P13" s="31">
        <f t="shared" si="0"/>
        <v>519</v>
      </c>
      <c r="Q13" s="32">
        <f t="shared" si="1"/>
        <v>448</v>
      </c>
      <c r="R13" s="78"/>
      <c r="S13" s="78"/>
      <c r="T13" s="25">
        <v>6</v>
      </c>
      <c r="U13" s="49" t="s">
        <v>17</v>
      </c>
      <c r="V13" s="12">
        <v>90</v>
      </c>
      <c r="X13" s="25">
        <v>6</v>
      </c>
      <c r="Y13" s="49" t="s">
        <v>20</v>
      </c>
      <c r="Z13" s="5">
        <v>92</v>
      </c>
      <c r="AB13" s="25">
        <v>6</v>
      </c>
      <c r="AC13" s="49" t="s">
        <v>17</v>
      </c>
      <c r="AD13" s="5">
        <v>186</v>
      </c>
      <c r="AF13" s="25">
        <v>6</v>
      </c>
      <c r="AG13" s="49" t="s">
        <v>57</v>
      </c>
      <c r="AH13" s="5">
        <v>186</v>
      </c>
      <c r="AJ13" s="25">
        <v>6</v>
      </c>
      <c r="AK13" s="49" t="s">
        <v>17</v>
      </c>
      <c r="AL13" s="5">
        <v>274</v>
      </c>
      <c r="AN13" s="25">
        <v>6</v>
      </c>
      <c r="AO13" s="49" t="s">
        <v>17</v>
      </c>
      <c r="AP13" s="5">
        <v>362</v>
      </c>
      <c r="AR13" s="25">
        <v>6</v>
      </c>
      <c r="AS13" s="49" t="s">
        <v>17</v>
      </c>
      <c r="AT13" s="5">
        <v>448</v>
      </c>
    </row>
    <row r="14" spans="1:46" ht="15" x14ac:dyDescent="0.25">
      <c r="A14" s="25">
        <v>7</v>
      </c>
      <c r="B14" s="49" t="s">
        <v>33</v>
      </c>
      <c r="C14" s="64">
        <v>47</v>
      </c>
      <c r="D14" s="26">
        <v>94</v>
      </c>
      <c r="E14" s="26">
        <v>94</v>
      </c>
      <c r="F14" s="26">
        <v>68</v>
      </c>
      <c r="G14" s="35">
        <v>86</v>
      </c>
      <c r="H14" s="26">
        <v>80</v>
      </c>
      <c r="I14" s="37">
        <v>82</v>
      </c>
      <c r="J14" s="26"/>
      <c r="K14" s="26"/>
      <c r="L14" s="26"/>
      <c r="M14" s="26"/>
      <c r="N14" s="26"/>
      <c r="O14" s="42"/>
      <c r="P14" s="31">
        <f t="shared" si="0"/>
        <v>504</v>
      </c>
      <c r="Q14" s="32">
        <f t="shared" si="1"/>
        <v>436</v>
      </c>
      <c r="R14" s="78"/>
      <c r="S14" s="78"/>
      <c r="T14" s="25">
        <v>7</v>
      </c>
      <c r="U14" s="49" t="s">
        <v>6</v>
      </c>
      <c r="V14" s="12">
        <v>88</v>
      </c>
      <c r="X14" s="25">
        <v>7</v>
      </c>
      <c r="Y14" s="49" t="s">
        <v>16</v>
      </c>
      <c r="Z14" s="5">
        <v>90</v>
      </c>
      <c r="AB14" s="25">
        <v>7</v>
      </c>
      <c r="AC14" s="49" t="s">
        <v>16</v>
      </c>
      <c r="AD14" s="5">
        <v>184</v>
      </c>
      <c r="AF14" s="25">
        <v>7</v>
      </c>
      <c r="AG14" s="49" t="s">
        <v>16</v>
      </c>
      <c r="AH14" s="5">
        <v>182</v>
      </c>
      <c r="AJ14" s="25">
        <v>7</v>
      </c>
      <c r="AK14" s="49" t="s">
        <v>33</v>
      </c>
      <c r="AL14" s="5">
        <v>274</v>
      </c>
      <c r="AN14" s="25">
        <v>7</v>
      </c>
      <c r="AO14" s="49" t="s">
        <v>33</v>
      </c>
      <c r="AP14" s="5">
        <v>354</v>
      </c>
      <c r="AR14" s="25">
        <v>7</v>
      </c>
      <c r="AS14" s="49" t="s">
        <v>33</v>
      </c>
      <c r="AT14" s="5">
        <v>436</v>
      </c>
    </row>
    <row r="15" spans="1:46" ht="15" x14ac:dyDescent="0.25">
      <c r="A15" s="25">
        <v>8</v>
      </c>
      <c r="B15" s="49" t="s">
        <v>41</v>
      </c>
      <c r="C15" s="64">
        <v>26</v>
      </c>
      <c r="D15" s="26">
        <v>84</v>
      </c>
      <c r="E15" s="26">
        <v>86</v>
      </c>
      <c r="F15" s="26">
        <v>94</v>
      </c>
      <c r="G15" s="35">
        <v>84</v>
      </c>
      <c r="H15" s="26">
        <v>76</v>
      </c>
      <c r="I15" s="37">
        <v>77</v>
      </c>
      <c r="J15" s="26"/>
      <c r="K15" s="26"/>
      <c r="L15" s="26"/>
      <c r="M15" s="26"/>
      <c r="N15" s="26"/>
      <c r="O15" s="42"/>
      <c r="P15" s="31">
        <f t="shared" si="0"/>
        <v>501</v>
      </c>
      <c r="Q15" s="32">
        <f t="shared" si="1"/>
        <v>425</v>
      </c>
      <c r="R15" s="78"/>
      <c r="S15" s="78"/>
      <c r="T15" s="25">
        <v>8</v>
      </c>
      <c r="U15" s="49" t="s">
        <v>22</v>
      </c>
      <c r="V15" s="12">
        <v>86</v>
      </c>
      <c r="X15" s="25">
        <v>8</v>
      </c>
      <c r="Y15" s="49" t="s">
        <v>189</v>
      </c>
      <c r="Z15" s="5">
        <v>88</v>
      </c>
      <c r="AB15" s="25">
        <v>8</v>
      </c>
      <c r="AC15" s="49" t="s">
        <v>41</v>
      </c>
      <c r="AD15" s="5">
        <v>177</v>
      </c>
      <c r="AF15" s="25">
        <v>8</v>
      </c>
      <c r="AG15" s="49" t="s">
        <v>41</v>
      </c>
      <c r="AH15" s="5">
        <v>180</v>
      </c>
      <c r="AJ15" s="25">
        <v>8</v>
      </c>
      <c r="AK15" s="49" t="s">
        <v>41</v>
      </c>
      <c r="AL15" s="5">
        <v>264</v>
      </c>
      <c r="AN15" s="25">
        <v>8</v>
      </c>
      <c r="AO15" s="49" t="s">
        <v>41</v>
      </c>
      <c r="AP15" s="5">
        <v>348</v>
      </c>
      <c r="AR15" s="25">
        <v>8</v>
      </c>
      <c r="AS15" s="49" t="s">
        <v>41</v>
      </c>
      <c r="AT15" s="5">
        <v>425</v>
      </c>
    </row>
    <row r="16" spans="1:46" ht="15" x14ac:dyDescent="0.25">
      <c r="A16" s="25">
        <v>9</v>
      </c>
      <c r="B16" s="49" t="s">
        <v>88</v>
      </c>
      <c r="C16" s="64">
        <v>50</v>
      </c>
      <c r="D16" s="26">
        <v>78</v>
      </c>
      <c r="E16" s="26">
        <v>80</v>
      </c>
      <c r="F16" s="26">
        <v>81</v>
      </c>
      <c r="G16" s="35">
        <v>92</v>
      </c>
      <c r="H16" s="26">
        <v>74</v>
      </c>
      <c r="I16" s="37">
        <v>77</v>
      </c>
      <c r="J16" s="26"/>
      <c r="K16" s="26"/>
      <c r="L16" s="26"/>
      <c r="M16" s="26"/>
      <c r="N16" s="26"/>
      <c r="O16" s="42"/>
      <c r="P16" s="31">
        <f t="shared" si="0"/>
        <v>482</v>
      </c>
      <c r="Q16" s="32">
        <f t="shared" si="1"/>
        <v>408</v>
      </c>
      <c r="R16" s="78"/>
      <c r="S16" s="78"/>
      <c r="T16" s="25">
        <v>9</v>
      </c>
      <c r="U16" s="49" t="s">
        <v>41</v>
      </c>
      <c r="V16" s="12">
        <v>84</v>
      </c>
      <c r="X16" s="25">
        <v>9</v>
      </c>
      <c r="Y16" s="49" t="s">
        <v>6</v>
      </c>
      <c r="Z16" s="5">
        <v>88</v>
      </c>
      <c r="AB16" s="25">
        <v>9</v>
      </c>
      <c r="AC16" s="49" t="s">
        <v>6</v>
      </c>
      <c r="AD16" s="5">
        <v>172</v>
      </c>
      <c r="AF16" s="25">
        <v>9</v>
      </c>
      <c r="AG16" s="49" t="s">
        <v>6</v>
      </c>
      <c r="AH16" s="5">
        <v>172</v>
      </c>
      <c r="AJ16" s="25">
        <v>9</v>
      </c>
      <c r="AK16" s="49" t="s">
        <v>88</v>
      </c>
      <c r="AL16" s="5">
        <v>253</v>
      </c>
      <c r="AN16" s="25">
        <v>9</v>
      </c>
      <c r="AO16" s="49" t="s">
        <v>88</v>
      </c>
      <c r="AP16" s="5">
        <v>331</v>
      </c>
      <c r="AR16" s="25">
        <v>9</v>
      </c>
      <c r="AS16" s="49" t="s">
        <v>88</v>
      </c>
      <c r="AT16" s="5">
        <v>408</v>
      </c>
    </row>
    <row r="17" spans="1:46" ht="15" x14ac:dyDescent="0.25">
      <c r="A17" s="25">
        <v>10</v>
      </c>
      <c r="B17" s="49" t="s">
        <v>189</v>
      </c>
      <c r="C17" s="64">
        <v>204</v>
      </c>
      <c r="D17" s="26">
        <v>80</v>
      </c>
      <c r="E17" s="26">
        <v>88</v>
      </c>
      <c r="F17" s="33">
        <v>28</v>
      </c>
      <c r="G17" s="33">
        <v>64</v>
      </c>
      <c r="H17" s="26">
        <v>78</v>
      </c>
      <c r="I17" s="38">
        <v>90</v>
      </c>
      <c r="J17" s="26"/>
      <c r="K17" s="26"/>
      <c r="L17" s="26"/>
      <c r="M17" s="26"/>
      <c r="N17" s="26"/>
      <c r="O17" s="42"/>
      <c r="P17" s="31">
        <f t="shared" si="0"/>
        <v>428</v>
      </c>
      <c r="Q17" s="32">
        <f t="shared" si="1"/>
        <v>400</v>
      </c>
      <c r="R17" s="78"/>
      <c r="S17" s="78"/>
      <c r="T17" s="25">
        <v>10</v>
      </c>
      <c r="U17" s="49" t="s">
        <v>16</v>
      </c>
      <c r="V17" s="12">
        <v>82</v>
      </c>
      <c r="X17" s="25">
        <v>10</v>
      </c>
      <c r="Y17" s="49" t="s">
        <v>41</v>
      </c>
      <c r="Z17" s="5">
        <v>86</v>
      </c>
      <c r="AB17" s="25">
        <v>10</v>
      </c>
      <c r="AC17" s="49" t="s">
        <v>189</v>
      </c>
      <c r="AD17" s="5">
        <v>168</v>
      </c>
      <c r="AF17" s="25">
        <v>10</v>
      </c>
      <c r="AG17" s="49" t="s">
        <v>189</v>
      </c>
      <c r="AH17" s="5">
        <v>168</v>
      </c>
      <c r="AJ17" s="25">
        <v>10</v>
      </c>
      <c r="AK17" s="49" t="s">
        <v>6</v>
      </c>
      <c r="AL17" s="5">
        <v>238</v>
      </c>
      <c r="AN17" s="25">
        <v>10</v>
      </c>
      <c r="AO17" s="49" t="s">
        <v>189</v>
      </c>
      <c r="AP17" s="5">
        <v>310</v>
      </c>
      <c r="AR17" s="25">
        <v>10</v>
      </c>
      <c r="AS17" s="49" t="s">
        <v>189</v>
      </c>
      <c r="AT17" s="5">
        <v>400</v>
      </c>
    </row>
    <row r="18" spans="1:46" ht="15" x14ac:dyDescent="0.25">
      <c r="A18" s="25">
        <v>11</v>
      </c>
      <c r="B18" s="49" t="s">
        <v>22</v>
      </c>
      <c r="C18" s="64">
        <v>357</v>
      </c>
      <c r="D18" s="26">
        <v>86</v>
      </c>
      <c r="E18" s="26">
        <v>72</v>
      </c>
      <c r="F18" s="27">
        <v>72</v>
      </c>
      <c r="G18" s="35">
        <v>68</v>
      </c>
      <c r="H18" s="26">
        <v>62</v>
      </c>
      <c r="I18" s="37">
        <v>86</v>
      </c>
      <c r="J18" s="26"/>
      <c r="K18" s="26"/>
      <c r="L18" s="26"/>
      <c r="M18" s="26"/>
      <c r="N18" s="26"/>
      <c r="O18" s="42"/>
      <c r="P18" s="31">
        <f t="shared" si="0"/>
        <v>446</v>
      </c>
      <c r="Q18" s="32">
        <f t="shared" si="1"/>
        <v>384</v>
      </c>
      <c r="R18" s="78"/>
      <c r="S18" s="78"/>
      <c r="T18" s="25">
        <v>11</v>
      </c>
      <c r="U18" s="49" t="s">
        <v>189</v>
      </c>
      <c r="V18" s="12">
        <v>80</v>
      </c>
      <c r="X18" s="25">
        <v>11</v>
      </c>
      <c r="Y18" s="49" t="s">
        <v>22</v>
      </c>
      <c r="Z18" s="5">
        <v>86</v>
      </c>
      <c r="AB18" s="25">
        <v>11</v>
      </c>
      <c r="AC18" s="49" t="s">
        <v>88</v>
      </c>
      <c r="AD18" s="5">
        <v>161</v>
      </c>
      <c r="AF18" s="25">
        <v>11</v>
      </c>
      <c r="AG18" s="49" t="s">
        <v>88</v>
      </c>
      <c r="AH18" s="5">
        <v>161</v>
      </c>
      <c r="AJ18" s="25">
        <v>11</v>
      </c>
      <c r="AK18" s="49" t="s">
        <v>189</v>
      </c>
      <c r="AL18" s="5">
        <v>232</v>
      </c>
      <c r="AN18" s="25">
        <v>11</v>
      </c>
      <c r="AO18" s="49" t="s">
        <v>22</v>
      </c>
      <c r="AP18" s="5">
        <v>298</v>
      </c>
      <c r="AR18" s="25">
        <v>11</v>
      </c>
      <c r="AS18" s="49" t="s">
        <v>22</v>
      </c>
      <c r="AT18" s="5">
        <v>384</v>
      </c>
    </row>
    <row r="19" spans="1:46" ht="15" x14ac:dyDescent="0.25">
      <c r="A19" s="25">
        <v>12</v>
      </c>
      <c r="B19" s="49" t="s">
        <v>67</v>
      </c>
      <c r="C19" s="64">
        <v>204</v>
      </c>
      <c r="D19" s="26">
        <v>10</v>
      </c>
      <c r="E19" s="26">
        <v>54</v>
      </c>
      <c r="F19" s="26">
        <v>86</v>
      </c>
      <c r="G19" s="35">
        <v>78</v>
      </c>
      <c r="H19" s="26">
        <v>56</v>
      </c>
      <c r="I19" s="37">
        <v>98</v>
      </c>
      <c r="J19" s="26"/>
      <c r="K19" s="26"/>
      <c r="L19" s="26"/>
      <c r="M19" s="26"/>
      <c r="N19" s="26"/>
      <c r="O19" s="42"/>
      <c r="P19" s="31">
        <f t="shared" si="0"/>
        <v>382</v>
      </c>
      <c r="Q19" s="32">
        <f t="shared" si="1"/>
        <v>372</v>
      </c>
      <c r="R19" s="78"/>
      <c r="S19" s="78"/>
      <c r="T19" s="25">
        <v>12</v>
      </c>
      <c r="U19" s="49" t="s">
        <v>88</v>
      </c>
      <c r="V19" s="12">
        <v>78</v>
      </c>
      <c r="X19" s="25">
        <v>12</v>
      </c>
      <c r="Y19" s="49" t="s">
        <v>28</v>
      </c>
      <c r="Z19" s="5">
        <v>82</v>
      </c>
      <c r="AB19" s="25">
        <v>12</v>
      </c>
      <c r="AC19" s="49" t="s">
        <v>22</v>
      </c>
      <c r="AD19" s="5">
        <v>160</v>
      </c>
      <c r="AF19" s="25">
        <v>12</v>
      </c>
      <c r="AG19" s="49" t="s">
        <v>22</v>
      </c>
      <c r="AH19" s="5">
        <v>158</v>
      </c>
      <c r="AJ19" s="25">
        <v>12</v>
      </c>
      <c r="AK19" s="49" t="s">
        <v>22</v>
      </c>
      <c r="AL19" s="5">
        <v>230</v>
      </c>
      <c r="AN19" s="25">
        <v>12</v>
      </c>
      <c r="AO19" s="49" t="s">
        <v>6</v>
      </c>
      <c r="AP19" s="5">
        <v>278</v>
      </c>
      <c r="AR19" s="25">
        <v>12</v>
      </c>
      <c r="AS19" s="49" t="s">
        <v>67</v>
      </c>
      <c r="AT19" s="5">
        <v>372</v>
      </c>
    </row>
    <row r="20" spans="1:46" ht="15" x14ac:dyDescent="0.25">
      <c r="A20" s="25">
        <v>13</v>
      </c>
      <c r="B20" s="49" t="s">
        <v>6</v>
      </c>
      <c r="C20" s="64">
        <v>581</v>
      </c>
      <c r="D20" s="26">
        <v>88</v>
      </c>
      <c r="E20" s="26">
        <v>66</v>
      </c>
      <c r="F20" s="26">
        <v>84</v>
      </c>
      <c r="G20" s="35">
        <v>40</v>
      </c>
      <c r="H20" s="26">
        <v>36</v>
      </c>
      <c r="I20" s="37">
        <v>92</v>
      </c>
      <c r="J20" s="26"/>
      <c r="K20" s="26"/>
      <c r="L20" s="26"/>
      <c r="M20" s="26"/>
      <c r="N20" s="26"/>
      <c r="O20" s="42"/>
      <c r="P20" s="31">
        <f t="shared" si="0"/>
        <v>406</v>
      </c>
      <c r="Q20" s="32">
        <f t="shared" si="1"/>
        <v>370</v>
      </c>
      <c r="R20" s="78"/>
      <c r="S20" s="78"/>
      <c r="T20" s="25">
        <v>13</v>
      </c>
      <c r="U20" s="49" t="s">
        <v>53</v>
      </c>
      <c r="V20" s="12">
        <v>76</v>
      </c>
      <c r="X20" s="25">
        <v>13</v>
      </c>
      <c r="Y20" s="49" t="s">
        <v>88</v>
      </c>
      <c r="Z20" s="5">
        <v>80</v>
      </c>
      <c r="AB20" s="25">
        <v>13</v>
      </c>
      <c r="AC20" s="49" t="s">
        <v>36</v>
      </c>
      <c r="AD20" s="5">
        <v>154</v>
      </c>
      <c r="AF20" s="25">
        <v>13</v>
      </c>
      <c r="AG20" s="49" t="s">
        <v>53</v>
      </c>
      <c r="AH20" s="5">
        <v>154</v>
      </c>
      <c r="AJ20" s="25">
        <v>13</v>
      </c>
      <c r="AK20" s="49" t="s">
        <v>28</v>
      </c>
      <c r="AL20" s="5">
        <v>228</v>
      </c>
      <c r="AN20" s="25">
        <v>13</v>
      </c>
      <c r="AO20" s="49" t="s">
        <v>28</v>
      </c>
      <c r="AP20" s="5">
        <v>274</v>
      </c>
      <c r="AR20" s="25">
        <v>13</v>
      </c>
      <c r="AS20" s="49" t="s">
        <v>6</v>
      </c>
      <c r="AT20" s="5">
        <v>370</v>
      </c>
    </row>
    <row r="21" spans="1:46" ht="15" x14ac:dyDescent="0.25">
      <c r="A21" s="25">
        <v>14</v>
      </c>
      <c r="B21" s="49" t="s">
        <v>36</v>
      </c>
      <c r="C21" s="64">
        <v>65</v>
      </c>
      <c r="D21" s="26">
        <v>62</v>
      </c>
      <c r="E21" s="26">
        <v>76</v>
      </c>
      <c r="F21" s="26">
        <v>76</v>
      </c>
      <c r="G21" s="35">
        <v>60</v>
      </c>
      <c r="H21" s="26">
        <v>10</v>
      </c>
      <c r="I21" s="37">
        <v>71</v>
      </c>
      <c r="J21" s="26"/>
      <c r="K21" s="26"/>
      <c r="L21" s="26"/>
      <c r="M21" s="26"/>
      <c r="N21" s="26"/>
      <c r="O21" s="42"/>
      <c r="P21" s="31">
        <f t="shared" si="0"/>
        <v>355</v>
      </c>
      <c r="Q21" s="32">
        <f t="shared" si="1"/>
        <v>345</v>
      </c>
      <c r="R21" s="78"/>
      <c r="S21" s="78"/>
      <c r="T21" s="25">
        <v>14</v>
      </c>
      <c r="U21" s="49" t="s">
        <v>13</v>
      </c>
      <c r="V21" s="12">
        <v>74</v>
      </c>
      <c r="X21" s="25">
        <v>14</v>
      </c>
      <c r="Y21" s="49" t="s">
        <v>53</v>
      </c>
      <c r="Z21" s="5">
        <v>78</v>
      </c>
      <c r="AB21" s="25">
        <v>14</v>
      </c>
      <c r="AC21" s="49" t="s">
        <v>53</v>
      </c>
      <c r="AD21" s="5">
        <v>154</v>
      </c>
      <c r="AF21" s="25">
        <v>14</v>
      </c>
      <c r="AG21" s="49" t="s">
        <v>36</v>
      </c>
      <c r="AH21" s="5">
        <v>152</v>
      </c>
      <c r="AJ21" s="25">
        <v>14</v>
      </c>
      <c r="AK21" s="49" t="s">
        <v>67</v>
      </c>
      <c r="AL21" s="5">
        <v>218</v>
      </c>
      <c r="AN21" s="25">
        <v>14</v>
      </c>
      <c r="AO21" s="49" t="s">
        <v>67</v>
      </c>
      <c r="AP21" s="5">
        <v>274</v>
      </c>
      <c r="AR21" s="25">
        <v>14</v>
      </c>
      <c r="AS21" s="49" t="s">
        <v>36</v>
      </c>
      <c r="AT21" s="5">
        <v>345</v>
      </c>
    </row>
    <row r="22" spans="1:46" ht="15" x14ac:dyDescent="0.25">
      <c r="A22" s="25">
        <v>15</v>
      </c>
      <c r="B22" s="49" t="s">
        <v>13</v>
      </c>
      <c r="C22" s="64">
        <v>442</v>
      </c>
      <c r="D22" s="26">
        <v>74</v>
      </c>
      <c r="E22" s="26">
        <v>44</v>
      </c>
      <c r="F22" s="33">
        <v>40</v>
      </c>
      <c r="G22" s="33">
        <v>50</v>
      </c>
      <c r="H22" s="26">
        <v>88</v>
      </c>
      <c r="I22" s="38">
        <v>80</v>
      </c>
      <c r="J22" s="26"/>
      <c r="K22" s="26"/>
      <c r="L22" s="26"/>
      <c r="M22" s="26"/>
      <c r="N22" s="26"/>
      <c r="O22" s="42"/>
      <c r="P22" s="31">
        <f t="shared" si="0"/>
        <v>376</v>
      </c>
      <c r="Q22" s="32">
        <f t="shared" si="1"/>
        <v>336</v>
      </c>
      <c r="R22" s="78"/>
      <c r="S22" s="78"/>
      <c r="T22" s="25">
        <v>15</v>
      </c>
      <c r="U22" s="49" t="s">
        <v>8</v>
      </c>
      <c r="V22" s="12">
        <v>72</v>
      </c>
      <c r="X22" s="25">
        <v>15</v>
      </c>
      <c r="Y22" s="49" t="s">
        <v>36</v>
      </c>
      <c r="Z22" s="5">
        <v>76</v>
      </c>
      <c r="AB22" s="25">
        <v>15</v>
      </c>
      <c r="AC22" s="49" t="s">
        <v>28</v>
      </c>
      <c r="AD22" s="5">
        <v>154</v>
      </c>
      <c r="AF22" s="25">
        <v>15</v>
      </c>
      <c r="AG22" s="49" t="s">
        <v>28</v>
      </c>
      <c r="AH22" s="5">
        <v>152</v>
      </c>
      <c r="AJ22" s="25">
        <v>15</v>
      </c>
      <c r="AK22" s="49" t="s">
        <v>36</v>
      </c>
      <c r="AL22" s="5">
        <v>214</v>
      </c>
      <c r="AN22" s="25">
        <v>15</v>
      </c>
      <c r="AO22" s="49" t="s">
        <v>36</v>
      </c>
      <c r="AP22" s="5">
        <v>274</v>
      </c>
      <c r="AR22" s="25">
        <v>15</v>
      </c>
      <c r="AS22" s="49" t="s">
        <v>13</v>
      </c>
      <c r="AT22" s="5">
        <v>336</v>
      </c>
    </row>
    <row r="23" spans="1:46" ht="15" x14ac:dyDescent="0.25">
      <c r="A23" s="25">
        <v>16</v>
      </c>
      <c r="B23" s="49" t="s">
        <v>24</v>
      </c>
      <c r="C23" s="64">
        <v>192</v>
      </c>
      <c r="D23" s="26">
        <v>70</v>
      </c>
      <c r="E23" s="26">
        <v>56</v>
      </c>
      <c r="F23" s="26">
        <v>78</v>
      </c>
      <c r="G23" s="35">
        <v>62</v>
      </c>
      <c r="H23" s="26">
        <v>40</v>
      </c>
      <c r="I23" s="37">
        <v>58</v>
      </c>
      <c r="J23" s="26"/>
      <c r="K23" s="26"/>
      <c r="L23" s="26"/>
      <c r="M23" s="26"/>
      <c r="N23" s="26"/>
      <c r="O23" s="42"/>
      <c r="P23" s="31">
        <f t="shared" si="0"/>
        <v>364</v>
      </c>
      <c r="Q23" s="32">
        <f t="shared" si="1"/>
        <v>324</v>
      </c>
      <c r="R23" s="78"/>
      <c r="S23" s="78"/>
      <c r="T23" s="25">
        <v>16</v>
      </c>
      <c r="U23" s="49" t="s">
        <v>24</v>
      </c>
      <c r="V23" s="12">
        <v>70</v>
      </c>
      <c r="X23" s="25">
        <v>16</v>
      </c>
      <c r="Y23" s="49" t="s">
        <v>18</v>
      </c>
      <c r="Z23" s="5">
        <v>74</v>
      </c>
      <c r="AB23" s="25">
        <v>16</v>
      </c>
      <c r="AC23" s="49" t="s">
        <v>8</v>
      </c>
      <c r="AD23" s="5">
        <v>148</v>
      </c>
      <c r="AF23" s="25">
        <v>16</v>
      </c>
      <c r="AG23" s="49" t="s">
        <v>24</v>
      </c>
      <c r="AH23" s="5">
        <v>148</v>
      </c>
      <c r="AJ23" s="25">
        <v>16</v>
      </c>
      <c r="AK23" s="49" t="s">
        <v>24</v>
      </c>
      <c r="AL23" s="5">
        <v>210</v>
      </c>
      <c r="AN23" s="25">
        <v>16</v>
      </c>
      <c r="AO23" s="49" t="s">
        <v>24</v>
      </c>
      <c r="AP23" s="5">
        <v>266</v>
      </c>
      <c r="AR23" s="25">
        <v>16</v>
      </c>
      <c r="AS23" s="49" t="s">
        <v>24</v>
      </c>
      <c r="AT23" s="5">
        <v>324</v>
      </c>
    </row>
    <row r="24" spans="1:46" ht="15" x14ac:dyDescent="0.25">
      <c r="A24" s="25">
        <v>17</v>
      </c>
      <c r="B24" s="49" t="s">
        <v>43</v>
      </c>
      <c r="C24" s="64">
        <v>1200</v>
      </c>
      <c r="D24" s="26">
        <v>54</v>
      </c>
      <c r="E24" s="26">
        <v>46</v>
      </c>
      <c r="F24" s="26">
        <v>62</v>
      </c>
      <c r="G24" s="35">
        <v>70</v>
      </c>
      <c r="H24" s="26">
        <v>54</v>
      </c>
      <c r="I24" s="37">
        <v>74</v>
      </c>
      <c r="J24" s="26"/>
      <c r="K24" s="26"/>
      <c r="L24" s="26"/>
      <c r="M24" s="26"/>
      <c r="N24" s="26"/>
      <c r="O24" s="42"/>
      <c r="P24" s="31">
        <f t="shared" si="0"/>
        <v>360</v>
      </c>
      <c r="Q24" s="32">
        <f t="shared" si="1"/>
        <v>314</v>
      </c>
      <c r="R24" s="78"/>
      <c r="S24" s="78"/>
      <c r="T24" s="25">
        <v>17</v>
      </c>
      <c r="U24" s="49" t="s">
        <v>74</v>
      </c>
      <c r="V24" s="12">
        <v>68</v>
      </c>
      <c r="X24" s="25">
        <v>17</v>
      </c>
      <c r="Y24" s="49" t="s">
        <v>13</v>
      </c>
      <c r="Z24" s="5">
        <v>74</v>
      </c>
      <c r="AB24" s="25">
        <v>17</v>
      </c>
      <c r="AC24" s="49" t="s">
        <v>24</v>
      </c>
      <c r="AD24" s="5">
        <v>140</v>
      </c>
      <c r="AF24" s="25">
        <v>17</v>
      </c>
      <c r="AG24" s="49" t="s">
        <v>8</v>
      </c>
      <c r="AH24" s="5">
        <v>146</v>
      </c>
      <c r="AJ24" s="25">
        <v>17</v>
      </c>
      <c r="AK24" s="49" t="s">
        <v>8</v>
      </c>
      <c r="AL24" s="5">
        <v>204</v>
      </c>
      <c r="AN24" s="25">
        <v>17</v>
      </c>
      <c r="AO24" s="49" t="s">
        <v>13</v>
      </c>
      <c r="AP24" s="5">
        <v>256</v>
      </c>
      <c r="AR24" s="25">
        <v>17</v>
      </c>
      <c r="AS24" s="49" t="s">
        <v>43</v>
      </c>
      <c r="AT24" s="5">
        <v>314</v>
      </c>
    </row>
    <row r="25" spans="1:46" ht="15" x14ac:dyDescent="0.25">
      <c r="A25" s="25">
        <v>18</v>
      </c>
      <c r="B25" s="49" t="s">
        <v>28</v>
      </c>
      <c r="C25" s="64">
        <v>65</v>
      </c>
      <c r="D25" s="26">
        <v>22</v>
      </c>
      <c r="E25" s="26">
        <v>82</v>
      </c>
      <c r="F25" s="27">
        <v>70</v>
      </c>
      <c r="G25" s="35">
        <v>76</v>
      </c>
      <c r="H25" s="26">
        <v>46</v>
      </c>
      <c r="I25" s="37">
        <v>10</v>
      </c>
      <c r="J25" s="26"/>
      <c r="K25" s="26"/>
      <c r="L25" s="26"/>
      <c r="M25" s="26"/>
      <c r="N25" s="26"/>
      <c r="O25" s="42"/>
      <c r="P25" s="31">
        <f t="shared" si="0"/>
        <v>306</v>
      </c>
      <c r="Q25" s="32">
        <f t="shared" si="1"/>
        <v>296</v>
      </c>
      <c r="R25" s="78"/>
      <c r="S25" s="78"/>
      <c r="T25" s="25">
        <v>18</v>
      </c>
      <c r="U25" s="49" t="s">
        <v>15</v>
      </c>
      <c r="V25" s="12">
        <v>66</v>
      </c>
      <c r="X25" s="25">
        <v>18</v>
      </c>
      <c r="Y25" s="49" t="s">
        <v>8</v>
      </c>
      <c r="Z25" s="5">
        <v>72</v>
      </c>
      <c r="AB25" s="25">
        <v>18</v>
      </c>
      <c r="AC25" s="49" t="s">
        <v>67</v>
      </c>
      <c r="AD25" s="5">
        <v>140</v>
      </c>
      <c r="AF25" s="25">
        <v>18</v>
      </c>
      <c r="AG25" s="49" t="s">
        <v>67</v>
      </c>
      <c r="AH25" s="5">
        <v>140</v>
      </c>
      <c r="AJ25" s="25">
        <v>18</v>
      </c>
      <c r="AK25" s="49" t="s">
        <v>74</v>
      </c>
      <c r="AL25" s="5">
        <v>188</v>
      </c>
      <c r="AN25" s="25">
        <v>18</v>
      </c>
      <c r="AO25" s="49" t="s">
        <v>8</v>
      </c>
      <c r="AP25" s="5">
        <v>252</v>
      </c>
      <c r="AR25" s="25">
        <v>18</v>
      </c>
      <c r="AS25" s="49" t="s">
        <v>28</v>
      </c>
      <c r="AT25" s="5">
        <v>296</v>
      </c>
    </row>
    <row r="26" spans="1:46" ht="15" x14ac:dyDescent="0.25">
      <c r="A26" s="25">
        <v>19</v>
      </c>
      <c r="B26" s="49" t="s">
        <v>8</v>
      </c>
      <c r="C26" s="64">
        <v>260</v>
      </c>
      <c r="D26" s="26">
        <v>72</v>
      </c>
      <c r="E26" s="26">
        <v>10</v>
      </c>
      <c r="F26" s="26">
        <v>74</v>
      </c>
      <c r="G26" s="35">
        <v>58</v>
      </c>
      <c r="H26" s="26">
        <v>48</v>
      </c>
      <c r="I26" s="37">
        <v>34</v>
      </c>
      <c r="J26" s="26"/>
      <c r="K26" s="26"/>
      <c r="L26" s="26"/>
      <c r="M26" s="26"/>
      <c r="N26" s="26"/>
      <c r="O26" s="42"/>
      <c r="P26" s="31">
        <f t="shared" si="0"/>
        <v>296</v>
      </c>
      <c r="Q26" s="32">
        <f t="shared" si="1"/>
        <v>286</v>
      </c>
      <c r="R26" s="78"/>
      <c r="S26" s="78"/>
      <c r="T26" s="25">
        <v>19</v>
      </c>
      <c r="U26" s="49" t="s">
        <v>26</v>
      </c>
      <c r="V26" s="12">
        <v>64</v>
      </c>
      <c r="X26" s="25">
        <v>19</v>
      </c>
      <c r="Y26" s="49" t="s">
        <v>24</v>
      </c>
      <c r="Z26" s="5">
        <v>70</v>
      </c>
      <c r="AB26" s="25">
        <v>19</v>
      </c>
      <c r="AC26" s="49" t="s">
        <v>15</v>
      </c>
      <c r="AD26" s="5">
        <v>130</v>
      </c>
      <c r="AF26" s="25">
        <v>19</v>
      </c>
      <c r="AG26" s="49" t="s">
        <v>15</v>
      </c>
      <c r="AH26" s="5">
        <v>130</v>
      </c>
      <c r="AJ26" s="25">
        <v>19</v>
      </c>
      <c r="AK26" s="49" t="s">
        <v>53</v>
      </c>
      <c r="AL26" s="5">
        <v>188</v>
      </c>
      <c r="AN26" s="25">
        <v>19</v>
      </c>
      <c r="AO26" s="49" t="s">
        <v>43</v>
      </c>
      <c r="AP26" s="5">
        <v>240</v>
      </c>
      <c r="AR26" s="25">
        <v>19</v>
      </c>
      <c r="AS26" s="49" t="s">
        <v>8</v>
      </c>
      <c r="AT26" s="5">
        <v>286</v>
      </c>
    </row>
    <row r="27" spans="1:46" ht="15" x14ac:dyDescent="0.25">
      <c r="A27" s="25">
        <v>20</v>
      </c>
      <c r="B27" s="49" t="s">
        <v>53</v>
      </c>
      <c r="C27" s="64">
        <v>155</v>
      </c>
      <c r="D27" s="26">
        <v>76</v>
      </c>
      <c r="E27" s="26">
        <v>78</v>
      </c>
      <c r="F27" s="26">
        <v>30</v>
      </c>
      <c r="G27" s="35">
        <v>34</v>
      </c>
      <c r="H27" s="26">
        <v>10</v>
      </c>
      <c r="I27" s="37">
        <v>68</v>
      </c>
      <c r="J27" s="26"/>
      <c r="K27" s="26"/>
      <c r="L27" s="26"/>
      <c r="M27" s="26"/>
      <c r="N27" s="26"/>
      <c r="O27" s="42"/>
      <c r="P27" s="31">
        <f t="shared" si="0"/>
        <v>296</v>
      </c>
      <c r="Q27" s="32">
        <f t="shared" si="1"/>
        <v>286</v>
      </c>
      <c r="R27" s="78"/>
      <c r="S27" s="78"/>
      <c r="T27" s="25">
        <v>20</v>
      </c>
      <c r="U27" s="49" t="s">
        <v>36</v>
      </c>
      <c r="V27" s="12">
        <v>62</v>
      </c>
      <c r="X27" s="25">
        <v>20</v>
      </c>
      <c r="Y27" s="49" t="s">
        <v>85</v>
      </c>
      <c r="Z27" s="5">
        <v>70</v>
      </c>
      <c r="AB27" s="25">
        <v>20</v>
      </c>
      <c r="AC27" s="49" t="s">
        <v>55</v>
      </c>
      <c r="AD27" s="5">
        <v>126</v>
      </c>
      <c r="AF27" s="25">
        <v>20</v>
      </c>
      <c r="AG27" s="49" t="s">
        <v>55</v>
      </c>
      <c r="AH27" s="5">
        <v>126</v>
      </c>
      <c r="AJ27" s="25">
        <v>20</v>
      </c>
      <c r="AK27" s="49" t="s">
        <v>43</v>
      </c>
      <c r="AL27" s="5">
        <v>186</v>
      </c>
      <c r="AN27" s="25">
        <v>20</v>
      </c>
      <c r="AO27" s="49" t="s">
        <v>11</v>
      </c>
      <c r="AP27" s="5">
        <v>230</v>
      </c>
      <c r="AR27" s="25">
        <v>20</v>
      </c>
      <c r="AS27" s="49" t="s">
        <v>53</v>
      </c>
      <c r="AT27" s="5">
        <v>286</v>
      </c>
    </row>
    <row r="28" spans="1:46" ht="15" x14ac:dyDescent="0.25">
      <c r="A28" s="25">
        <v>21</v>
      </c>
      <c r="B28" s="49" t="s">
        <v>69</v>
      </c>
      <c r="C28" s="64">
        <v>423</v>
      </c>
      <c r="D28" s="26">
        <v>56</v>
      </c>
      <c r="E28" s="26">
        <v>48</v>
      </c>
      <c r="F28" s="26">
        <v>50</v>
      </c>
      <c r="G28" s="35">
        <v>48</v>
      </c>
      <c r="H28" s="26">
        <v>66</v>
      </c>
      <c r="I28" s="37">
        <v>62</v>
      </c>
      <c r="J28" s="26"/>
      <c r="K28" s="26"/>
      <c r="L28" s="26"/>
      <c r="M28" s="26"/>
      <c r="N28" s="26"/>
      <c r="O28" s="42"/>
      <c r="P28" s="31">
        <f t="shared" si="0"/>
        <v>330</v>
      </c>
      <c r="Q28" s="32">
        <f t="shared" si="1"/>
        <v>282</v>
      </c>
      <c r="R28" s="78"/>
      <c r="S28" s="78"/>
      <c r="T28" s="25">
        <v>21</v>
      </c>
      <c r="U28" s="49" t="s">
        <v>42</v>
      </c>
      <c r="V28" s="12">
        <v>60</v>
      </c>
      <c r="X28" s="25">
        <v>21</v>
      </c>
      <c r="Y28" s="49" t="s">
        <v>55</v>
      </c>
      <c r="Z28" s="5">
        <v>68</v>
      </c>
      <c r="AB28" s="25">
        <v>21</v>
      </c>
      <c r="AC28" s="49" t="s">
        <v>18</v>
      </c>
      <c r="AD28" s="5">
        <v>126</v>
      </c>
      <c r="AF28" s="25">
        <v>21</v>
      </c>
      <c r="AG28" s="49" t="s">
        <v>18</v>
      </c>
      <c r="AH28" s="5">
        <v>126</v>
      </c>
      <c r="AJ28" s="25">
        <v>21</v>
      </c>
      <c r="AK28" s="49" t="s">
        <v>15</v>
      </c>
      <c r="AL28" s="5">
        <v>182</v>
      </c>
      <c r="AN28" s="25">
        <v>21</v>
      </c>
      <c r="AO28" s="49" t="s">
        <v>69</v>
      </c>
      <c r="AP28" s="5">
        <v>220</v>
      </c>
      <c r="AR28" s="25">
        <v>21</v>
      </c>
      <c r="AS28" s="49" t="s">
        <v>69</v>
      </c>
      <c r="AT28" s="5">
        <v>282</v>
      </c>
    </row>
    <row r="29" spans="1:46" ht="15" x14ac:dyDescent="0.25">
      <c r="A29" s="25">
        <v>22</v>
      </c>
      <c r="B29" s="49" t="s">
        <v>11</v>
      </c>
      <c r="C29" s="64">
        <v>403</v>
      </c>
      <c r="D29" s="26">
        <v>18</v>
      </c>
      <c r="E29" s="26">
        <v>50</v>
      </c>
      <c r="F29" s="26">
        <v>52</v>
      </c>
      <c r="G29" s="35">
        <v>44</v>
      </c>
      <c r="H29" s="26">
        <v>84</v>
      </c>
      <c r="I29" s="37">
        <v>42</v>
      </c>
      <c r="J29" s="26"/>
      <c r="K29" s="26"/>
      <c r="L29" s="26"/>
      <c r="M29" s="26"/>
      <c r="N29" s="26"/>
      <c r="O29" s="42"/>
      <c r="P29" s="31">
        <f t="shared" si="0"/>
        <v>290</v>
      </c>
      <c r="Q29" s="32">
        <f t="shared" si="1"/>
        <v>272</v>
      </c>
      <c r="R29" s="78"/>
      <c r="S29" s="78"/>
      <c r="T29" s="25">
        <v>22</v>
      </c>
      <c r="U29" s="49" t="s">
        <v>55</v>
      </c>
      <c r="V29" s="12">
        <v>58</v>
      </c>
      <c r="X29" s="25">
        <v>22</v>
      </c>
      <c r="Y29" s="49" t="s">
        <v>74</v>
      </c>
      <c r="Z29" s="5">
        <v>68</v>
      </c>
      <c r="AB29" s="25">
        <v>22</v>
      </c>
      <c r="AC29" s="49" t="s">
        <v>26</v>
      </c>
      <c r="AD29" s="5">
        <v>122</v>
      </c>
      <c r="AF29" s="25">
        <v>22</v>
      </c>
      <c r="AG29" s="49" t="s">
        <v>26</v>
      </c>
      <c r="AH29" s="5">
        <v>122</v>
      </c>
      <c r="AJ29" s="25">
        <v>22</v>
      </c>
      <c r="AK29" s="49" t="s">
        <v>13</v>
      </c>
      <c r="AL29" s="5">
        <v>168</v>
      </c>
      <c r="AN29" s="25">
        <v>22</v>
      </c>
      <c r="AO29" s="49" t="s">
        <v>74</v>
      </c>
      <c r="AP29" s="5">
        <v>218</v>
      </c>
      <c r="AR29" s="25">
        <v>22</v>
      </c>
      <c r="AS29" s="49" t="s">
        <v>11</v>
      </c>
      <c r="AT29" s="5">
        <v>272</v>
      </c>
    </row>
    <row r="30" spans="1:46" ht="15" x14ac:dyDescent="0.25">
      <c r="A30" s="25">
        <v>23</v>
      </c>
      <c r="B30" s="49" t="s">
        <v>58</v>
      </c>
      <c r="C30" s="64">
        <v>190</v>
      </c>
      <c r="D30" s="26">
        <v>14</v>
      </c>
      <c r="E30" s="26">
        <v>58</v>
      </c>
      <c r="F30" s="26">
        <v>34</v>
      </c>
      <c r="G30" s="35">
        <v>22</v>
      </c>
      <c r="H30" s="26">
        <v>98</v>
      </c>
      <c r="I30" s="37">
        <v>44</v>
      </c>
      <c r="J30" s="26"/>
      <c r="K30" s="26"/>
      <c r="L30" s="26"/>
      <c r="M30" s="26"/>
      <c r="N30" s="26"/>
      <c r="O30" s="42"/>
      <c r="P30" s="31">
        <f t="shared" si="0"/>
        <v>270</v>
      </c>
      <c r="Q30" s="32">
        <f t="shared" si="1"/>
        <v>256</v>
      </c>
      <c r="R30" s="78"/>
      <c r="S30" s="78"/>
      <c r="T30" s="25">
        <v>23</v>
      </c>
      <c r="U30" s="49" t="s">
        <v>69</v>
      </c>
      <c r="V30" s="12">
        <v>56</v>
      </c>
      <c r="X30" s="25">
        <v>23</v>
      </c>
      <c r="Y30" s="49" t="s">
        <v>15</v>
      </c>
      <c r="Z30" s="5">
        <v>66</v>
      </c>
      <c r="AB30" s="25">
        <v>23</v>
      </c>
      <c r="AC30" s="49" t="s">
        <v>13</v>
      </c>
      <c r="AD30" s="5">
        <v>118</v>
      </c>
      <c r="AF30" s="25">
        <v>23</v>
      </c>
      <c r="AG30" s="49" t="s">
        <v>13</v>
      </c>
      <c r="AH30" s="5">
        <v>118</v>
      </c>
      <c r="AJ30" s="25">
        <v>23</v>
      </c>
      <c r="AK30" s="49" t="s">
        <v>55</v>
      </c>
      <c r="AL30" s="5">
        <v>162</v>
      </c>
      <c r="AN30" s="25">
        <v>23</v>
      </c>
      <c r="AO30" s="49" t="s">
        <v>27</v>
      </c>
      <c r="AP30" s="5">
        <v>218</v>
      </c>
      <c r="AR30" s="25">
        <v>23</v>
      </c>
      <c r="AS30" s="49" t="s">
        <v>58</v>
      </c>
      <c r="AT30" s="5">
        <v>256</v>
      </c>
    </row>
    <row r="31" spans="1:46" ht="15" x14ac:dyDescent="0.25">
      <c r="A31" s="25">
        <v>24</v>
      </c>
      <c r="B31" s="49" t="s">
        <v>74</v>
      </c>
      <c r="C31" s="64">
        <v>145</v>
      </c>
      <c r="D31" s="26">
        <v>68</v>
      </c>
      <c r="E31" s="26">
        <v>30</v>
      </c>
      <c r="F31" s="26">
        <v>38</v>
      </c>
      <c r="G31" s="35">
        <v>82</v>
      </c>
      <c r="H31" s="26">
        <v>12</v>
      </c>
      <c r="I31" s="37">
        <v>38</v>
      </c>
      <c r="J31" s="26"/>
      <c r="K31" s="26"/>
      <c r="L31" s="26"/>
      <c r="M31" s="26"/>
      <c r="N31" s="26"/>
      <c r="O31" s="42"/>
      <c r="P31" s="31">
        <f t="shared" si="0"/>
        <v>268</v>
      </c>
      <c r="Q31" s="32">
        <f t="shared" si="1"/>
        <v>256</v>
      </c>
      <c r="R31" s="78"/>
      <c r="S31" s="78"/>
      <c r="T31" s="25">
        <v>24</v>
      </c>
      <c r="U31" s="49" t="s">
        <v>43</v>
      </c>
      <c r="V31" s="12">
        <v>54</v>
      </c>
      <c r="X31" s="25">
        <v>24</v>
      </c>
      <c r="Y31" s="49" t="s">
        <v>26</v>
      </c>
      <c r="Z31" s="5">
        <v>64</v>
      </c>
      <c r="AB31" s="25">
        <v>24</v>
      </c>
      <c r="AC31" s="49" t="s">
        <v>43</v>
      </c>
      <c r="AD31" s="5">
        <v>116</v>
      </c>
      <c r="AF31" s="25">
        <v>24</v>
      </c>
      <c r="AG31" s="49" t="s">
        <v>43</v>
      </c>
      <c r="AH31" s="5">
        <v>116</v>
      </c>
      <c r="AJ31" s="25">
        <v>24</v>
      </c>
      <c r="AK31" s="49" t="s">
        <v>18</v>
      </c>
      <c r="AL31" s="5">
        <v>158</v>
      </c>
      <c r="AN31" s="25">
        <v>24</v>
      </c>
      <c r="AO31" s="49" t="s">
        <v>53</v>
      </c>
      <c r="AP31" s="5">
        <v>218</v>
      </c>
      <c r="AR31" s="25">
        <v>24</v>
      </c>
      <c r="AS31" s="49" t="s">
        <v>74</v>
      </c>
      <c r="AT31" s="5">
        <v>256</v>
      </c>
    </row>
    <row r="32" spans="1:46" ht="15" x14ac:dyDescent="0.25">
      <c r="A32" s="25">
        <v>25</v>
      </c>
      <c r="B32" s="49" t="s">
        <v>15</v>
      </c>
      <c r="C32" s="64">
        <v>156</v>
      </c>
      <c r="D32" s="26">
        <v>66</v>
      </c>
      <c r="E32" s="26">
        <v>34</v>
      </c>
      <c r="F32" s="26">
        <v>64</v>
      </c>
      <c r="G32" s="35">
        <v>52</v>
      </c>
      <c r="H32" s="26">
        <v>10</v>
      </c>
      <c r="I32" s="37">
        <v>36</v>
      </c>
      <c r="J32" s="26"/>
      <c r="K32" s="26"/>
      <c r="L32" s="26"/>
      <c r="M32" s="26"/>
      <c r="N32" s="26"/>
      <c r="O32" s="42"/>
      <c r="P32" s="31">
        <f t="shared" si="0"/>
        <v>262</v>
      </c>
      <c r="Q32" s="32">
        <f t="shared" si="1"/>
        <v>252</v>
      </c>
      <c r="R32" s="78"/>
      <c r="S32" s="78"/>
      <c r="T32" s="25">
        <v>25</v>
      </c>
      <c r="U32" s="49" t="s">
        <v>18</v>
      </c>
      <c r="V32" s="12">
        <v>52</v>
      </c>
      <c r="X32" s="25">
        <v>25</v>
      </c>
      <c r="Y32" s="49" t="s">
        <v>30</v>
      </c>
      <c r="Z32" s="5">
        <v>64</v>
      </c>
      <c r="AB32" s="25">
        <v>25</v>
      </c>
      <c r="AC32" s="49" t="s">
        <v>23</v>
      </c>
      <c r="AD32" s="5">
        <v>116</v>
      </c>
      <c r="AF32" s="25">
        <v>25</v>
      </c>
      <c r="AG32" s="49" t="s">
        <v>23</v>
      </c>
      <c r="AH32" s="5">
        <v>116</v>
      </c>
      <c r="AJ32" s="25">
        <v>25</v>
      </c>
      <c r="AK32" s="49" t="s">
        <v>69</v>
      </c>
      <c r="AL32" s="5">
        <v>154</v>
      </c>
      <c r="AN32" s="25">
        <v>25</v>
      </c>
      <c r="AO32" s="49" t="s">
        <v>15</v>
      </c>
      <c r="AP32" s="5">
        <v>216</v>
      </c>
      <c r="AR32" s="25">
        <v>25</v>
      </c>
      <c r="AS32" s="49" t="s">
        <v>15</v>
      </c>
      <c r="AT32" s="5">
        <v>252</v>
      </c>
    </row>
    <row r="33" spans="1:46" ht="15" x14ac:dyDescent="0.25">
      <c r="A33" s="25">
        <v>26</v>
      </c>
      <c r="B33" s="49" t="s">
        <v>27</v>
      </c>
      <c r="C33" s="64">
        <v>591</v>
      </c>
      <c r="D33" s="26">
        <v>48</v>
      </c>
      <c r="E33" s="26">
        <v>52</v>
      </c>
      <c r="F33" s="26">
        <v>10</v>
      </c>
      <c r="G33" s="35">
        <v>36</v>
      </c>
      <c r="H33" s="26">
        <v>82</v>
      </c>
      <c r="I33" s="37">
        <v>28</v>
      </c>
      <c r="J33" s="26"/>
      <c r="K33" s="26"/>
      <c r="L33" s="26"/>
      <c r="M33" s="26"/>
      <c r="N33" s="26"/>
      <c r="O33" s="42"/>
      <c r="P33" s="31">
        <f t="shared" si="0"/>
        <v>256</v>
      </c>
      <c r="Q33" s="32">
        <f t="shared" si="1"/>
        <v>246</v>
      </c>
      <c r="R33" s="78"/>
      <c r="S33" s="78"/>
      <c r="T33" s="25">
        <v>26</v>
      </c>
      <c r="U33" s="49" t="s">
        <v>23</v>
      </c>
      <c r="V33" s="12">
        <v>50</v>
      </c>
      <c r="X33" s="25">
        <v>26</v>
      </c>
      <c r="Y33" s="49" t="s">
        <v>32</v>
      </c>
      <c r="Z33" s="5">
        <v>62</v>
      </c>
      <c r="AB33" s="25">
        <v>26</v>
      </c>
      <c r="AC33" s="49" t="s">
        <v>85</v>
      </c>
      <c r="AD33" s="5">
        <v>112</v>
      </c>
      <c r="AF33" s="25">
        <v>26</v>
      </c>
      <c r="AG33" s="49" t="s">
        <v>85</v>
      </c>
      <c r="AH33" s="5">
        <v>112</v>
      </c>
      <c r="AJ33" s="25">
        <v>26</v>
      </c>
      <c r="AK33" s="49" t="s">
        <v>11</v>
      </c>
      <c r="AL33" s="5">
        <v>146</v>
      </c>
      <c r="AN33" s="25">
        <v>26</v>
      </c>
      <c r="AO33" s="49" t="s">
        <v>58</v>
      </c>
      <c r="AP33" s="5">
        <v>212</v>
      </c>
      <c r="AR33" s="25">
        <v>26</v>
      </c>
      <c r="AS33" s="49" t="s">
        <v>27</v>
      </c>
      <c r="AT33" s="5">
        <v>246</v>
      </c>
    </row>
    <row r="34" spans="1:46" ht="15" x14ac:dyDescent="0.25">
      <c r="A34" s="25">
        <v>27</v>
      </c>
      <c r="B34" s="49" t="s">
        <v>18</v>
      </c>
      <c r="C34" s="64">
        <v>100</v>
      </c>
      <c r="D34" s="26">
        <v>52</v>
      </c>
      <c r="E34" s="26">
        <v>74</v>
      </c>
      <c r="F34" s="26">
        <v>32</v>
      </c>
      <c r="G34" s="35">
        <v>28</v>
      </c>
      <c r="H34" s="26">
        <v>0</v>
      </c>
      <c r="I34" s="37">
        <v>56</v>
      </c>
      <c r="J34" s="26"/>
      <c r="K34" s="26"/>
      <c r="L34" s="26"/>
      <c r="M34" s="26"/>
      <c r="N34" s="26"/>
      <c r="O34" s="42"/>
      <c r="P34" s="31">
        <f t="shared" si="0"/>
        <v>242</v>
      </c>
      <c r="Q34" s="32">
        <f t="shared" si="1"/>
        <v>242</v>
      </c>
      <c r="R34" s="78"/>
      <c r="S34" s="78"/>
      <c r="T34" s="25">
        <v>27</v>
      </c>
      <c r="U34" s="49" t="s">
        <v>27</v>
      </c>
      <c r="V34" s="12">
        <v>48</v>
      </c>
      <c r="X34" s="25">
        <v>27</v>
      </c>
      <c r="Y34" s="49" t="s">
        <v>42</v>
      </c>
      <c r="Z34" s="5">
        <v>60</v>
      </c>
      <c r="AB34" s="25">
        <v>27</v>
      </c>
      <c r="AC34" s="49" t="s">
        <v>69</v>
      </c>
      <c r="AD34" s="5">
        <v>106</v>
      </c>
      <c r="AF34" s="25">
        <v>27</v>
      </c>
      <c r="AG34" s="49" t="s">
        <v>69</v>
      </c>
      <c r="AH34" s="5">
        <v>106</v>
      </c>
      <c r="AJ34" s="25">
        <v>27</v>
      </c>
      <c r="AK34" s="49" t="s">
        <v>23</v>
      </c>
      <c r="AL34" s="5">
        <v>140</v>
      </c>
      <c r="AN34" s="25">
        <v>27</v>
      </c>
      <c r="AO34" s="49" t="s">
        <v>18</v>
      </c>
      <c r="AP34" s="5">
        <v>186</v>
      </c>
      <c r="AR34" s="25">
        <v>27</v>
      </c>
      <c r="AS34" s="49" t="s">
        <v>18</v>
      </c>
      <c r="AT34" s="5">
        <v>242</v>
      </c>
    </row>
    <row r="35" spans="1:46" ht="15" x14ac:dyDescent="0.25">
      <c r="A35" s="25">
        <v>28</v>
      </c>
      <c r="B35" s="49" t="s">
        <v>223</v>
      </c>
      <c r="C35" s="64">
        <v>41</v>
      </c>
      <c r="D35" s="26">
        <v>10</v>
      </c>
      <c r="E35" s="26">
        <v>20</v>
      </c>
      <c r="F35" s="26">
        <v>60</v>
      </c>
      <c r="G35" s="35">
        <v>0</v>
      </c>
      <c r="H35" s="26">
        <v>60</v>
      </c>
      <c r="I35" s="37">
        <v>66</v>
      </c>
      <c r="J35" s="26"/>
      <c r="K35" s="26"/>
      <c r="L35" s="26"/>
      <c r="M35" s="26"/>
      <c r="N35" s="26"/>
      <c r="O35" s="42"/>
      <c r="P35" s="31">
        <f t="shared" si="0"/>
        <v>216</v>
      </c>
      <c r="Q35" s="32">
        <f t="shared" si="1"/>
        <v>216</v>
      </c>
      <c r="R35" s="78"/>
      <c r="S35" s="78"/>
      <c r="T35" s="25">
        <v>28</v>
      </c>
      <c r="U35" s="49" t="s">
        <v>66</v>
      </c>
      <c r="V35" s="12">
        <v>46</v>
      </c>
      <c r="X35" s="25">
        <v>28</v>
      </c>
      <c r="Y35" s="49" t="s">
        <v>91</v>
      </c>
      <c r="Z35" s="5">
        <v>60</v>
      </c>
      <c r="AB35" s="25">
        <v>28</v>
      </c>
      <c r="AC35" s="49" t="s">
        <v>74</v>
      </c>
      <c r="AD35" s="5">
        <v>106</v>
      </c>
      <c r="AF35" s="25">
        <v>28</v>
      </c>
      <c r="AG35" s="49" t="s">
        <v>74</v>
      </c>
      <c r="AH35" s="5">
        <v>106</v>
      </c>
      <c r="AJ35" s="25">
        <v>28</v>
      </c>
      <c r="AK35" s="49" t="s">
        <v>191</v>
      </c>
      <c r="AL35" s="5">
        <v>138</v>
      </c>
      <c r="AN35" s="25">
        <v>28</v>
      </c>
      <c r="AO35" s="49" t="s">
        <v>84</v>
      </c>
      <c r="AP35" s="5">
        <v>178</v>
      </c>
      <c r="AR35" s="25">
        <v>28</v>
      </c>
      <c r="AS35" s="49" t="s">
        <v>223</v>
      </c>
      <c r="AT35" s="5">
        <v>216</v>
      </c>
    </row>
    <row r="36" spans="1:46" ht="15" x14ac:dyDescent="0.25">
      <c r="A36" s="25">
        <v>29</v>
      </c>
      <c r="B36" s="49" t="s">
        <v>52</v>
      </c>
      <c r="C36" s="64">
        <v>122</v>
      </c>
      <c r="D36" s="26">
        <v>24</v>
      </c>
      <c r="E36" s="26">
        <v>32</v>
      </c>
      <c r="F36" s="26">
        <v>42</v>
      </c>
      <c r="G36" s="35">
        <v>10</v>
      </c>
      <c r="H36" s="26">
        <v>58</v>
      </c>
      <c r="I36" s="37">
        <v>52</v>
      </c>
      <c r="J36" s="26"/>
      <c r="K36" s="26"/>
      <c r="L36" s="26"/>
      <c r="M36" s="26"/>
      <c r="N36" s="26"/>
      <c r="O36" s="42"/>
      <c r="P36" s="31">
        <f t="shared" si="0"/>
        <v>218</v>
      </c>
      <c r="Q36" s="32">
        <f t="shared" si="1"/>
        <v>208</v>
      </c>
      <c r="R36" s="78"/>
      <c r="S36" s="78"/>
      <c r="T36" s="25">
        <v>29</v>
      </c>
      <c r="U36" s="49" t="s">
        <v>84</v>
      </c>
      <c r="V36" s="12">
        <v>44</v>
      </c>
      <c r="X36" s="25">
        <v>29</v>
      </c>
      <c r="Y36" s="49" t="s">
        <v>58</v>
      </c>
      <c r="Z36" s="5">
        <v>58</v>
      </c>
      <c r="AB36" s="25">
        <v>29</v>
      </c>
      <c r="AC36" s="49" t="s">
        <v>91</v>
      </c>
      <c r="AD36" s="5">
        <v>105</v>
      </c>
      <c r="AF36" s="25">
        <v>29</v>
      </c>
      <c r="AG36" s="49" t="s">
        <v>91</v>
      </c>
      <c r="AH36" s="5">
        <v>105</v>
      </c>
      <c r="AJ36" s="25">
        <v>29</v>
      </c>
      <c r="AK36" s="49" t="s">
        <v>27</v>
      </c>
      <c r="AL36" s="5">
        <v>136</v>
      </c>
      <c r="AN36" s="25">
        <v>29</v>
      </c>
      <c r="AO36" s="49" t="s">
        <v>91</v>
      </c>
      <c r="AP36" s="5">
        <v>173</v>
      </c>
      <c r="AR36" s="25">
        <v>29</v>
      </c>
      <c r="AS36" s="49" t="s">
        <v>52</v>
      </c>
      <c r="AT36" s="5">
        <v>208</v>
      </c>
    </row>
    <row r="37" spans="1:46" ht="15" x14ac:dyDescent="0.25">
      <c r="A37" s="25">
        <v>30</v>
      </c>
      <c r="B37" s="49" t="s">
        <v>23</v>
      </c>
      <c r="C37" s="64">
        <v>463</v>
      </c>
      <c r="D37" s="26">
        <v>50</v>
      </c>
      <c r="E37" s="26">
        <v>10</v>
      </c>
      <c r="F37" s="26">
        <v>66</v>
      </c>
      <c r="G37" s="35">
        <v>24</v>
      </c>
      <c r="H37" s="26">
        <v>14</v>
      </c>
      <c r="I37" s="37">
        <v>54</v>
      </c>
      <c r="J37" s="26"/>
      <c r="K37" s="26"/>
      <c r="L37" s="26"/>
      <c r="M37" s="26"/>
      <c r="N37" s="26"/>
      <c r="O37" s="42"/>
      <c r="P37" s="31">
        <f t="shared" si="0"/>
        <v>218</v>
      </c>
      <c r="Q37" s="32">
        <f t="shared" si="1"/>
        <v>208</v>
      </c>
      <c r="R37" s="78"/>
      <c r="S37" s="78"/>
      <c r="T37" s="25">
        <v>30</v>
      </c>
      <c r="U37" s="49" t="s">
        <v>85</v>
      </c>
      <c r="V37" s="12">
        <v>42</v>
      </c>
      <c r="X37" s="25">
        <v>30</v>
      </c>
      <c r="Y37" s="49" t="s">
        <v>69</v>
      </c>
      <c r="Z37" s="5">
        <v>56</v>
      </c>
      <c r="AB37" s="25">
        <v>30</v>
      </c>
      <c r="AC37" s="49" t="s">
        <v>11</v>
      </c>
      <c r="AD37" s="5">
        <v>102</v>
      </c>
      <c r="AF37" s="25">
        <v>30</v>
      </c>
      <c r="AG37" s="49" t="s">
        <v>11</v>
      </c>
      <c r="AH37" s="5">
        <v>102</v>
      </c>
      <c r="AJ37" s="25">
        <v>30</v>
      </c>
      <c r="AK37" s="49" t="s">
        <v>26</v>
      </c>
      <c r="AL37" s="5">
        <v>132</v>
      </c>
      <c r="AN37" s="25">
        <v>30</v>
      </c>
      <c r="AO37" s="49" t="s">
        <v>55</v>
      </c>
      <c r="AP37" s="5">
        <v>162</v>
      </c>
      <c r="AR37" s="25">
        <v>30</v>
      </c>
      <c r="AS37" s="49" t="s">
        <v>23</v>
      </c>
      <c r="AT37" s="5">
        <v>208</v>
      </c>
    </row>
    <row r="38" spans="1:46" ht="15" x14ac:dyDescent="0.25">
      <c r="A38" s="25">
        <v>31</v>
      </c>
      <c r="B38" s="49" t="s">
        <v>26</v>
      </c>
      <c r="C38" s="64">
        <v>80</v>
      </c>
      <c r="D38" s="26">
        <v>64</v>
      </c>
      <c r="E38" s="26">
        <v>10</v>
      </c>
      <c r="F38" s="26">
        <v>58</v>
      </c>
      <c r="G38" s="35">
        <v>10</v>
      </c>
      <c r="H38" s="26">
        <v>10</v>
      </c>
      <c r="I38" s="37">
        <v>64</v>
      </c>
      <c r="J38" s="26"/>
      <c r="K38" s="26"/>
      <c r="L38" s="26"/>
      <c r="M38" s="26"/>
      <c r="N38" s="26"/>
      <c r="O38" s="42"/>
      <c r="P38" s="31">
        <f t="shared" si="0"/>
        <v>216</v>
      </c>
      <c r="Q38" s="32">
        <f t="shared" si="1"/>
        <v>206</v>
      </c>
      <c r="R38" s="78"/>
      <c r="S38" s="78"/>
      <c r="T38" s="25">
        <v>31</v>
      </c>
      <c r="U38" s="49" t="s">
        <v>4</v>
      </c>
      <c r="V38" s="12">
        <v>40</v>
      </c>
      <c r="X38" s="25">
        <v>31</v>
      </c>
      <c r="Y38" s="49" t="s">
        <v>43</v>
      </c>
      <c r="Z38" s="5">
        <v>54</v>
      </c>
      <c r="AB38" s="25">
        <v>31</v>
      </c>
      <c r="AC38" s="49" t="s">
        <v>27</v>
      </c>
      <c r="AD38" s="5">
        <v>100</v>
      </c>
      <c r="AF38" s="25">
        <v>31</v>
      </c>
      <c r="AG38" s="49" t="s">
        <v>27</v>
      </c>
      <c r="AH38" s="5">
        <v>100</v>
      </c>
      <c r="AJ38" s="25">
        <v>31</v>
      </c>
      <c r="AK38" s="49" t="s">
        <v>4</v>
      </c>
      <c r="AL38" s="5">
        <v>130</v>
      </c>
      <c r="AN38" s="25">
        <v>31</v>
      </c>
      <c r="AO38" s="49" t="s">
        <v>82</v>
      </c>
      <c r="AP38" s="5">
        <v>158</v>
      </c>
      <c r="AR38" s="25">
        <v>31</v>
      </c>
      <c r="AS38" s="49" t="s">
        <v>26</v>
      </c>
      <c r="AT38" s="5">
        <v>206</v>
      </c>
    </row>
    <row r="39" spans="1:46" ht="15" x14ac:dyDescent="0.25">
      <c r="A39" s="25">
        <v>32</v>
      </c>
      <c r="B39" s="49" t="s">
        <v>55</v>
      </c>
      <c r="C39" s="64">
        <v>70</v>
      </c>
      <c r="D39" s="26">
        <v>58</v>
      </c>
      <c r="E39" s="26">
        <v>68</v>
      </c>
      <c r="F39" s="26">
        <v>36</v>
      </c>
      <c r="G39" s="35">
        <v>0</v>
      </c>
      <c r="H39" s="26">
        <v>0</v>
      </c>
      <c r="I39" s="37">
        <v>40</v>
      </c>
      <c r="J39" s="26"/>
      <c r="K39" s="26"/>
      <c r="L39" s="26"/>
      <c r="M39" s="26"/>
      <c r="N39" s="26"/>
      <c r="O39" s="42"/>
      <c r="P39" s="31">
        <f t="shared" si="0"/>
        <v>202</v>
      </c>
      <c r="Q39" s="32">
        <f t="shared" si="1"/>
        <v>202</v>
      </c>
      <c r="R39" s="78"/>
      <c r="S39" s="78"/>
      <c r="T39" s="25">
        <v>32</v>
      </c>
      <c r="U39" s="49" t="s">
        <v>101</v>
      </c>
      <c r="V39" s="12">
        <v>38</v>
      </c>
      <c r="X39" s="25">
        <v>32</v>
      </c>
      <c r="Y39" s="49" t="s">
        <v>67</v>
      </c>
      <c r="Z39" s="5">
        <v>54</v>
      </c>
      <c r="AB39" s="25">
        <v>32</v>
      </c>
      <c r="AC39" s="49" t="s">
        <v>191</v>
      </c>
      <c r="AD39" s="5">
        <v>96</v>
      </c>
      <c r="AF39" s="25">
        <v>32</v>
      </c>
      <c r="AG39" s="49" t="s">
        <v>191</v>
      </c>
      <c r="AH39" s="5">
        <v>96</v>
      </c>
      <c r="AJ39" s="25">
        <v>32</v>
      </c>
      <c r="AK39" s="49" t="s">
        <v>84</v>
      </c>
      <c r="AL39" s="5">
        <v>128</v>
      </c>
      <c r="AN39" s="25">
        <v>32</v>
      </c>
      <c r="AO39" s="49" t="s">
        <v>52</v>
      </c>
      <c r="AP39" s="5">
        <v>156</v>
      </c>
      <c r="AR39" s="25">
        <v>32</v>
      </c>
      <c r="AS39" s="49" t="s">
        <v>55</v>
      </c>
      <c r="AT39" s="5">
        <v>202</v>
      </c>
    </row>
    <row r="40" spans="1:46" ht="15" x14ac:dyDescent="0.25">
      <c r="A40" s="25">
        <v>33</v>
      </c>
      <c r="B40" s="49" t="s">
        <v>84</v>
      </c>
      <c r="C40" s="64">
        <v>36</v>
      </c>
      <c r="D40" s="26">
        <v>44</v>
      </c>
      <c r="E40" s="26">
        <v>28</v>
      </c>
      <c r="F40" s="26">
        <v>20</v>
      </c>
      <c r="G40" s="35">
        <v>56</v>
      </c>
      <c r="H40" s="26">
        <v>50</v>
      </c>
      <c r="I40" s="37">
        <v>0</v>
      </c>
      <c r="J40" s="26"/>
      <c r="K40" s="26"/>
      <c r="L40" s="26"/>
      <c r="M40" s="26"/>
      <c r="N40" s="26"/>
      <c r="O40" s="42"/>
      <c r="P40" s="31">
        <f t="shared" ref="P40:P71" si="2">SUM(D40:O40)</f>
        <v>198</v>
      </c>
      <c r="Q40" s="32">
        <f t="shared" ref="Q40:Q71" si="3">+SUM(D40:O40)-SMALL(D40:O40,1)</f>
        <v>198</v>
      </c>
      <c r="R40" s="78"/>
      <c r="S40" s="78"/>
      <c r="T40" s="25">
        <v>33</v>
      </c>
      <c r="U40" s="49" t="s">
        <v>21</v>
      </c>
      <c r="V40" s="12">
        <v>36</v>
      </c>
      <c r="X40" s="25">
        <v>33</v>
      </c>
      <c r="Y40" s="49" t="s">
        <v>27</v>
      </c>
      <c r="Z40" s="5">
        <v>52</v>
      </c>
      <c r="AB40" s="25">
        <v>33</v>
      </c>
      <c r="AC40" s="49" t="s">
        <v>58</v>
      </c>
      <c r="AD40" s="5">
        <v>92</v>
      </c>
      <c r="AF40" s="25">
        <v>33</v>
      </c>
      <c r="AG40" s="49" t="s">
        <v>58</v>
      </c>
      <c r="AH40" s="5">
        <v>92</v>
      </c>
      <c r="AJ40" s="25">
        <v>33</v>
      </c>
      <c r="AK40" s="49" t="s">
        <v>85</v>
      </c>
      <c r="AL40" s="5">
        <v>122</v>
      </c>
      <c r="AN40" s="25">
        <v>33</v>
      </c>
      <c r="AO40" s="49" t="s">
        <v>4</v>
      </c>
      <c r="AP40" s="5">
        <v>154</v>
      </c>
      <c r="AR40" s="25">
        <v>33</v>
      </c>
      <c r="AS40" s="49" t="s">
        <v>84</v>
      </c>
      <c r="AT40" s="5">
        <v>198</v>
      </c>
    </row>
    <row r="41" spans="1:46" ht="15" x14ac:dyDescent="0.25">
      <c r="A41" s="25">
        <v>34</v>
      </c>
      <c r="B41" s="49" t="s">
        <v>82</v>
      </c>
      <c r="C41" s="64">
        <v>146</v>
      </c>
      <c r="D41" s="26">
        <v>10</v>
      </c>
      <c r="E41" s="26">
        <v>38</v>
      </c>
      <c r="F41" s="27">
        <v>10</v>
      </c>
      <c r="G41" s="35">
        <v>38</v>
      </c>
      <c r="H41" s="26">
        <v>72</v>
      </c>
      <c r="I41" s="37">
        <v>30</v>
      </c>
      <c r="J41" s="26"/>
      <c r="K41" s="26"/>
      <c r="L41" s="26"/>
      <c r="M41" s="26"/>
      <c r="N41" s="26"/>
      <c r="O41" s="42"/>
      <c r="P41" s="31">
        <f t="shared" si="2"/>
        <v>198</v>
      </c>
      <c r="Q41" s="32">
        <f t="shared" si="3"/>
        <v>188</v>
      </c>
      <c r="R41" s="78"/>
      <c r="S41" s="78"/>
      <c r="T41" s="25">
        <v>34</v>
      </c>
      <c r="U41" s="49" t="s">
        <v>64</v>
      </c>
      <c r="V41" s="12">
        <v>34</v>
      </c>
      <c r="X41" s="25">
        <v>34</v>
      </c>
      <c r="Y41" s="49" t="s">
        <v>11</v>
      </c>
      <c r="Z41" s="5">
        <v>50</v>
      </c>
      <c r="AB41" s="25">
        <v>34</v>
      </c>
      <c r="AC41" s="49" t="s">
        <v>101</v>
      </c>
      <c r="AD41" s="5">
        <v>83</v>
      </c>
      <c r="AF41" s="25">
        <v>34</v>
      </c>
      <c r="AG41" s="49" t="s">
        <v>101</v>
      </c>
      <c r="AH41" s="5">
        <v>83</v>
      </c>
      <c r="AJ41" s="25">
        <v>34</v>
      </c>
      <c r="AK41" s="49" t="s">
        <v>58</v>
      </c>
      <c r="AL41" s="5">
        <v>114</v>
      </c>
      <c r="AN41" s="25">
        <v>34</v>
      </c>
      <c r="AO41" s="49" t="s">
        <v>23</v>
      </c>
      <c r="AP41" s="5">
        <v>154</v>
      </c>
      <c r="AR41" s="25">
        <v>34</v>
      </c>
      <c r="AS41" s="49" t="s">
        <v>82</v>
      </c>
      <c r="AT41" s="5">
        <v>188</v>
      </c>
    </row>
    <row r="42" spans="1:46" ht="15" x14ac:dyDescent="0.25">
      <c r="A42" s="25">
        <v>35</v>
      </c>
      <c r="B42" s="49" t="s">
        <v>191</v>
      </c>
      <c r="C42" s="64">
        <v>200</v>
      </c>
      <c r="D42" s="26">
        <v>10</v>
      </c>
      <c r="E42" s="26">
        <v>42</v>
      </c>
      <c r="F42" s="26">
        <v>54</v>
      </c>
      <c r="G42" s="35">
        <v>42</v>
      </c>
      <c r="H42" s="26">
        <v>10</v>
      </c>
      <c r="I42" s="37">
        <v>32</v>
      </c>
      <c r="J42" s="26"/>
      <c r="K42" s="26"/>
      <c r="L42" s="26"/>
      <c r="M42" s="26"/>
      <c r="N42" s="26"/>
      <c r="O42" s="42"/>
      <c r="P42" s="31">
        <f t="shared" si="2"/>
        <v>190</v>
      </c>
      <c r="Q42" s="32">
        <f t="shared" si="3"/>
        <v>180</v>
      </c>
      <c r="R42" s="78"/>
      <c r="S42" s="78"/>
      <c r="T42" s="25">
        <v>35</v>
      </c>
      <c r="U42" s="49" t="s">
        <v>60</v>
      </c>
      <c r="V42" s="12">
        <v>32</v>
      </c>
      <c r="X42" s="25">
        <v>35</v>
      </c>
      <c r="Y42" s="49" t="s">
        <v>23</v>
      </c>
      <c r="Z42" s="5">
        <v>50</v>
      </c>
      <c r="AB42" s="25">
        <v>35</v>
      </c>
      <c r="AC42" s="49" t="s">
        <v>71</v>
      </c>
      <c r="AD42" s="5">
        <v>81</v>
      </c>
      <c r="AF42" s="25">
        <v>35</v>
      </c>
      <c r="AG42" s="49" t="s">
        <v>71</v>
      </c>
      <c r="AH42" s="5">
        <v>81</v>
      </c>
      <c r="AJ42" s="25">
        <v>35</v>
      </c>
      <c r="AK42" s="49" t="s">
        <v>49</v>
      </c>
      <c r="AL42" s="5">
        <v>110</v>
      </c>
      <c r="AN42" s="25">
        <v>35</v>
      </c>
      <c r="AO42" s="49" t="s">
        <v>223</v>
      </c>
      <c r="AP42" s="5">
        <v>150</v>
      </c>
      <c r="AR42" s="25">
        <v>35</v>
      </c>
      <c r="AS42" s="49" t="s">
        <v>191</v>
      </c>
      <c r="AT42" s="5">
        <v>180</v>
      </c>
    </row>
    <row r="43" spans="1:46" ht="15" x14ac:dyDescent="0.25">
      <c r="A43" s="25">
        <v>36</v>
      </c>
      <c r="B43" s="49" t="s">
        <v>91</v>
      </c>
      <c r="C43" s="64">
        <v>60</v>
      </c>
      <c r="D43" s="26">
        <v>0</v>
      </c>
      <c r="E43" s="26">
        <v>60</v>
      </c>
      <c r="F43" s="26">
        <v>45</v>
      </c>
      <c r="G43" s="35">
        <v>0</v>
      </c>
      <c r="H43" s="26">
        <v>68</v>
      </c>
      <c r="I43" s="37">
        <v>0</v>
      </c>
      <c r="J43" s="26"/>
      <c r="K43" s="26"/>
      <c r="L43" s="26"/>
      <c r="M43" s="26"/>
      <c r="N43" s="26"/>
      <c r="O43" s="42"/>
      <c r="P43" s="31">
        <f t="shared" si="2"/>
        <v>173</v>
      </c>
      <c r="Q43" s="32">
        <f t="shared" si="3"/>
        <v>173</v>
      </c>
      <c r="R43" s="78"/>
      <c r="S43" s="78"/>
      <c r="T43" s="25">
        <v>36</v>
      </c>
      <c r="U43" s="49" t="s">
        <v>61</v>
      </c>
      <c r="V43" s="12">
        <v>30</v>
      </c>
      <c r="X43" s="25">
        <v>36</v>
      </c>
      <c r="Y43" s="49" t="s">
        <v>66</v>
      </c>
      <c r="Z43" s="5">
        <v>46</v>
      </c>
      <c r="AB43" s="25">
        <v>36</v>
      </c>
      <c r="AC43" s="49" t="s">
        <v>80</v>
      </c>
      <c r="AD43" s="5">
        <v>80</v>
      </c>
      <c r="AF43" s="25">
        <v>36</v>
      </c>
      <c r="AG43" s="49" t="s">
        <v>80</v>
      </c>
      <c r="AH43" s="5">
        <v>80</v>
      </c>
      <c r="AJ43" s="25">
        <v>36</v>
      </c>
      <c r="AK43" s="49" t="s">
        <v>91</v>
      </c>
      <c r="AL43" s="5">
        <v>105</v>
      </c>
      <c r="AN43" s="25">
        <v>36</v>
      </c>
      <c r="AO43" s="49" t="s">
        <v>191</v>
      </c>
      <c r="AP43" s="5">
        <v>148</v>
      </c>
      <c r="AR43" s="25">
        <v>36</v>
      </c>
      <c r="AS43" s="49" t="s">
        <v>91</v>
      </c>
      <c r="AT43" s="5">
        <v>173</v>
      </c>
    </row>
    <row r="44" spans="1:46" ht="15" x14ac:dyDescent="0.25">
      <c r="A44" s="25">
        <v>37</v>
      </c>
      <c r="B44" s="49" t="s">
        <v>4</v>
      </c>
      <c r="C44" s="64">
        <v>298</v>
      </c>
      <c r="D44" s="26">
        <v>40</v>
      </c>
      <c r="E44" s="26">
        <v>10</v>
      </c>
      <c r="F44" s="26">
        <v>10</v>
      </c>
      <c r="G44" s="35">
        <v>80</v>
      </c>
      <c r="H44" s="26">
        <v>24</v>
      </c>
      <c r="I44" s="37">
        <v>0</v>
      </c>
      <c r="J44" s="26"/>
      <c r="K44" s="26"/>
      <c r="L44" s="26"/>
      <c r="M44" s="26"/>
      <c r="N44" s="26"/>
      <c r="O44" s="42"/>
      <c r="P44" s="31">
        <f t="shared" si="2"/>
        <v>164</v>
      </c>
      <c r="Q44" s="32">
        <f t="shared" si="3"/>
        <v>164</v>
      </c>
      <c r="R44" s="78"/>
      <c r="S44" s="78"/>
      <c r="T44" s="25">
        <v>37</v>
      </c>
      <c r="U44" s="49" t="s">
        <v>100</v>
      </c>
      <c r="V44" s="12">
        <v>28</v>
      </c>
      <c r="X44" s="25">
        <v>37</v>
      </c>
      <c r="Y44" s="49" t="s">
        <v>84</v>
      </c>
      <c r="Z44" s="5">
        <v>44</v>
      </c>
      <c r="AB44" s="25">
        <v>37</v>
      </c>
      <c r="AC44" s="49" t="s">
        <v>52</v>
      </c>
      <c r="AD44" s="5">
        <v>74</v>
      </c>
      <c r="AF44" s="25">
        <v>37</v>
      </c>
      <c r="AG44" s="49" t="s">
        <v>52</v>
      </c>
      <c r="AH44" s="5">
        <v>74</v>
      </c>
      <c r="AJ44" s="25">
        <v>37</v>
      </c>
      <c r="AK44" s="49" t="s">
        <v>25</v>
      </c>
      <c r="AL44" s="5">
        <v>104</v>
      </c>
      <c r="AN44" s="25">
        <v>37</v>
      </c>
      <c r="AO44" s="49" t="s">
        <v>26</v>
      </c>
      <c r="AP44" s="5">
        <v>142</v>
      </c>
      <c r="AR44" s="25">
        <v>37</v>
      </c>
      <c r="AS44" s="49" t="s">
        <v>4</v>
      </c>
      <c r="AT44" s="5">
        <v>164</v>
      </c>
    </row>
    <row r="45" spans="1:46" ht="15" x14ac:dyDescent="0.25">
      <c r="A45" s="25">
        <v>38</v>
      </c>
      <c r="B45" s="49" t="s">
        <v>283</v>
      </c>
      <c r="C45" s="64">
        <v>560</v>
      </c>
      <c r="D45" s="26">
        <v>10</v>
      </c>
      <c r="E45" s="26">
        <v>40</v>
      </c>
      <c r="F45" s="26">
        <v>10</v>
      </c>
      <c r="G45" s="35">
        <v>54</v>
      </c>
      <c r="H45" s="26">
        <v>32</v>
      </c>
      <c r="I45" s="37">
        <v>10</v>
      </c>
      <c r="J45" s="26"/>
      <c r="K45" s="26"/>
      <c r="L45" s="26"/>
      <c r="M45" s="26"/>
      <c r="N45" s="26"/>
      <c r="O45" s="42"/>
      <c r="P45" s="31">
        <f t="shared" si="2"/>
        <v>156</v>
      </c>
      <c r="Q45" s="32">
        <f t="shared" si="3"/>
        <v>146</v>
      </c>
      <c r="R45" s="78"/>
      <c r="S45" s="78"/>
      <c r="T45" s="25">
        <v>38</v>
      </c>
      <c r="U45" s="49" t="s">
        <v>29</v>
      </c>
      <c r="V45" s="12">
        <v>26</v>
      </c>
      <c r="X45" s="25">
        <v>38</v>
      </c>
      <c r="Y45" s="49" t="s">
        <v>191</v>
      </c>
      <c r="Z45" s="5">
        <v>42</v>
      </c>
      <c r="AB45" s="25">
        <v>38</v>
      </c>
      <c r="AC45" s="49" t="s">
        <v>84</v>
      </c>
      <c r="AD45" s="5">
        <v>72</v>
      </c>
      <c r="AF45" s="25">
        <v>38</v>
      </c>
      <c r="AG45" s="49" t="s">
        <v>84</v>
      </c>
      <c r="AH45" s="5">
        <v>72</v>
      </c>
      <c r="AJ45" s="25">
        <v>38</v>
      </c>
      <c r="AK45" s="49" t="s">
        <v>52</v>
      </c>
      <c r="AL45" s="5">
        <v>98</v>
      </c>
      <c r="AN45" s="25">
        <v>38</v>
      </c>
      <c r="AO45" s="49" t="s">
        <v>283</v>
      </c>
      <c r="AP45" s="5">
        <v>136</v>
      </c>
      <c r="AR45" s="25">
        <v>38</v>
      </c>
      <c r="AS45" s="49" t="s">
        <v>283</v>
      </c>
      <c r="AT45" s="5">
        <v>146</v>
      </c>
    </row>
    <row r="46" spans="1:46" ht="15" x14ac:dyDescent="0.25">
      <c r="A46" s="25">
        <v>39</v>
      </c>
      <c r="B46" s="49" t="s">
        <v>85</v>
      </c>
      <c r="C46" s="64">
        <v>87</v>
      </c>
      <c r="D46" s="26">
        <v>42</v>
      </c>
      <c r="E46" s="26">
        <v>70</v>
      </c>
      <c r="F46" s="26">
        <v>10</v>
      </c>
      <c r="G46" s="35">
        <v>10</v>
      </c>
      <c r="H46" s="26">
        <v>10</v>
      </c>
      <c r="I46" s="37">
        <v>10</v>
      </c>
      <c r="J46" s="26"/>
      <c r="K46" s="26"/>
      <c r="L46" s="26"/>
      <c r="M46" s="26"/>
      <c r="N46" s="26"/>
      <c r="O46" s="42"/>
      <c r="P46" s="31">
        <f t="shared" si="2"/>
        <v>152</v>
      </c>
      <c r="Q46" s="32">
        <f t="shared" si="3"/>
        <v>142</v>
      </c>
      <c r="R46" s="78"/>
      <c r="S46" s="78"/>
      <c r="T46" s="25">
        <v>39</v>
      </c>
      <c r="U46" s="49" t="s">
        <v>52</v>
      </c>
      <c r="V46" s="12">
        <v>24</v>
      </c>
      <c r="X46" s="25">
        <v>39</v>
      </c>
      <c r="Y46" s="49" t="s">
        <v>4</v>
      </c>
      <c r="Z46" s="5">
        <v>40</v>
      </c>
      <c r="AB46" s="25">
        <v>39</v>
      </c>
      <c r="AC46" s="49" t="s">
        <v>32</v>
      </c>
      <c r="AD46" s="5">
        <v>72</v>
      </c>
      <c r="AF46" s="25">
        <v>39</v>
      </c>
      <c r="AG46" s="49" t="s">
        <v>32</v>
      </c>
      <c r="AH46" s="5">
        <v>72</v>
      </c>
      <c r="AJ46" s="25">
        <v>39</v>
      </c>
      <c r="AK46" s="49" t="s">
        <v>14</v>
      </c>
      <c r="AL46" s="5">
        <v>98</v>
      </c>
      <c r="AN46" s="25">
        <v>39</v>
      </c>
      <c r="AO46" s="49" t="s">
        <v>85</v>
      </c>
      <c r="AP46" s="5">
        <v>132</v>
      </c>
      <c r="AR46" s="25">
        <v>39</v>
      </c>
      <c r="AS46" s="49" t="s">
        <v>85</v>
      </c>
      <c r="AT46" s="5">
        <v>142</v>
      </c>
    </row>
    <row r="47" spans="1:46" ht="15" x14ac:dyDescent="0.25">
      <c r="A47" s="25">
        <v>40</v>
      </c>
      <c r="B47" s="49" t="s">
        <v>66</v>
      </c>
      <c r="C47" s="64">
        <v>52</v>
      </c>
      <c r="D47" s="26">
        <v>46</v>
      </c>
      <c r="E47" s="26">
        <v>14</v>
      </c>
      <c r="F47" s="26">
        <v>10</v>
      </c>
      <c r="G47" s="35">
        <v>0</v>
      </c>
      <c r="H47" s="26">
        <v>10</v>
      </c>
      <c r="I47" s="37">
        <v>60</v>
      </c>
      <c r="J47" s="26"/>
      <c r="K47" s="26"/>
      <c r="L47" s="26"/>
      <c r="M47" s="26"/>
      <c r="N47" s="26"/>
      <c r="O47" s="42"/>
      <c r="P47" s="31">
        <f t="shared" si="2"/>
        <v>140</v>
      </c>
      <c r="Q47" s="32">
        <f t="shared" si="3"/>
        <v>140</v>
      </c>
      <c r="R47" s="78"/>
      <c r="S47" s="78"/>
      <c r="T47" s="25">
        <v>40</v>
      </c>
      <c r="U47" s="49" t="s">
        <v>28</v>
      </c>
      <c r="V47" s="12">
        <v>22</v>
      </c>
      <c r="X47" s="25">
        <v>40</v>
      </c>
      <c r="Y47" s="49" t="s">
        <v>25</v>
      </c>
      <c r="Z47" s="5">
        <v>40</v>
      </c>
      <c r="AB47" s="25">
        <v>40</v>
      </c>
      <c r="AC47" s="49" t="s">
        <v>14</v>
      </c>
      <c r="AD47" s="5">
        <v>72</v>
      </c>
      <c r="AF47" s="25">
        <v>40</v>
      </c>
      <c r="AG47" s="49" t="s">
        <v>14</v>
      </c>
      <c r="AH47" s="5">
        <v>72</v>
      </c>
      <c r="AJ47" s="25">
        <v>40</v>
      </c>
      <c r="AK47" s="49" t="s">
        <v>101</v>
      </c>
      <c r="AL47" s="5">
        <v>95</v>
      </c>
      <c r="AN47" s="25">
        <v>40</v>
      </c>
      <c r="AO47" s="49" t="s">
        <v>49</v>
      </c>
      <c r="AP47" s="5">
        <v>120</v>
      </c>
      <c r="AR47" s="25">
        <v>40</v>
      </c>
      <c r="AS47" s="49" t="s">
        <v>66</v>
      </c>
      <c r="AT47" s="5">
        <v>140</v>
      </c>
    </row>
    <row r="48" spans="1:46" ht="15" x14ac:dyDescent="0.25">
      <c r="A48" s="25">
        <v>41</v>
      </c>
      <c r="B48" s="49" t="s">
        <v>49</v>
      </c>
      <c r="C48" s="64">
        <v>223</v>
      </c>
      <c r="D48" s="26">
        <v>10</v>
      </c>
      <c r="E48" s="26">
        <v>10</v>
      </c>
      <c r="F48" s="26">
        <v>0</v>
      </c>
      <c r="G48" s="35">
        <v>90</v>
      </c>
      <c r="H48" s="26">
        <v>10</v>
      </c>
      <c r="I48" s="37">
        <v>14</v>
      </c>
      <c r="J48" s="26"/>
      <c r="K48" s="26"/>
      <c r="L48" s="26"/>
      <c r="M48" s="26"/>
      <c r="N48" s="26"/>
      <c r="O48" s="42"/>
      <c r="P48" s="31">
        <f t="shared" si="2"/>
        <v>134</v>
      </c>
      <c r="Q48" s="32">
        <f t="shared" si="3"/>
        <v>134</v>
      </c>
      <c r="R48" s="78"/>
      <c r="S48" s="78"/>
      <c r="T48" s="25">
        <v>41</v>
      </c>
      <c r="U48" s="49" t="s">
        <v>10</v>
      </c>
      <c r="V48" s="12">
        <v>20</v>
      </c>
      <c r="X48" s="25">
        <v>41</v>
      </c>
      <c r="Y48" s="49" t="s">
        <v>82</v>
      </c>
      <c r="Z48" s="5">
        <v>38</v>
      </c>
      <c r="AB48" s="25">
        <v>41</v>
      </c>
      <c r="AC48" s="49" t="s">
        <v>21</v>
      </c>
      <c r="AD48" s="5">
        <v>72</v>
      </c>
      <c r="AF48" s="25">
        <v>41</v>
      </c>
      <c r="AG48" s="49" t="s">
        <v>21</v>
      </c>
      <c r="AH48" s="5">
        <v>72</v>
      </c>
      <c r="AJ48" s="25">
        <v>41</v>
      </c>
      <c r="AK48" s="49" t="s">
        <v>5</v>
      </c>
      <c r="AL48" s="5">
        <v>92</v>
      </c>
      <c r="AN48" s="25">
        <v>41</v>
      </c>
      <c r="AO48" s="49" t="s">
        <v>63</v>
      </c>
      <c r="AP48" s="5">
        <v>110</v>
      </c>
      <c r="AR48" s="25">
        <v>41</v>
      </c>
      <c r="AS48" s="49" t="s">
        <v>49</v>
      </c>
      <c r="AT48" s="5">
        <v>134</v>
      </c>
    </row>
    <row r="49" spans="1:46" ht="15" x14ac:dyDescent="0.25">
      <c r="A49" s="25">
        <v>42</v>
      </c>
      <c r="B49" s="49" t="s">
        <v>63</v>
      </c>
      <c r="C49" s="64">
        <v>301</v>
      </c>
      <c r="D49" s="26">
        <v>10</v>
      </c>
      <c r="E49" s="26">
        <v>10</v>
      </c>
      <c r="F49" s="26">
        <v>10</v>
      </c>
      <c r="G49" s="35">
        <v>46</v>
      </c>
      <c r="H49" s="26">
        <v>44</v>
      </c>
      <c r="I49" s="37">
        <v>22</v>
      </c>
      <c r="J49" s="26"/>
      <c r="K49" s="26"/>
      <c r="L49" s="26"/>
      <c r="M49" s="26"/>
      <c r="N49" s="26"/>
      <c r="O49" s="42"/>
      <c r="P49" s="31">
        <f t="shared" si="2"/>
        <v>142</v>
      </c>
      <c r="Q49" s="32">
        <f t="shared" si="3"/>
        <v>132</v>
      </c>
      <c r="R49" s="78"/>
      <c r="S49" s="78"/>
      <c r="T49" s="25">
        <v>42</v>
      </c>
      <c r="U49" s="49" t="s">
        <v>11</v>
      </c>
      <c r="V49" s="12">
        <v>18</v>
      </c>
      <c r="X49" s="25">
        <v>42</v>
      </c>
      <c r="Y49" s="49" t="s">
        <v>101</v>
      </c>
      <c r="Z49" s="5">
        <v>38</v>
      </c>
      <c r="AB49" s="25">
        <v>42</v>
      </c>
      <c r="AC49" s="49" t="s">
        <v>30</v>
      </c>
      <c r="AD49" s="5">
        <v>64</v>
      </c>
      <c r="AF49" s="25">
        <v>42</v>
      </c>
      <c r="AG49" s="49" t="s">
        <v>30</v>
      </c>
      <c r="AH49" s="5">
        <v>64</v>
      </c>
      <c r="AJ49" s="25">
        <v>42</v>
      </c>
      <c r="AK49" s="49" t="s">
        <v>80</v>
      </c>
      <c r="AL49" s="5">
        <v>90</v>
      </c>
      <c r="AN49" s="25">
        <v>42</v>
      </c>
      <c r="AO49" s="49" t="s">
        <v>62</v>
      </c>
      <c r="AP49" s="5">
        <v>110</v>
      </c>
      <c r="AR49" s="25">
        <v>42</v>
      </c>
      <c r="AS49" s="49" t="s">
        <v>63</v>
      </c>
      <c r="AT49" s="5">
        <v>132</v>
      </c>
    </row>
    <row r="50" spans="1:46" ht="15" x14ac:dyDescent="0.25">
      <c r="A50" s="25">
        <v>43</v>
      </c>
      <c r="B50" s="49" t="s">
        <v>62</v>
      </c>
      <c r="C50" s="64">
        <v>30</v>
      </c>
      <c r="D50" s="26">
        <v>10</v>
      </c>
      <c r="E50" s="26">
        <v>26</v>
      </c>
      <c r="F50" s="26">
        <v>0</v>
      </c>
      <c r="G50" s="35">
        <v>10</v>
      </c>
      <c r="H50" s="26">
        <v>64</v>
      </c>
      <c r="I50" s="37">
        <v>10</v>
      </c>
      <c r="J50" s="26"/>
      <c r="K50" s="26"/>
      <c r="L50" s="26"/>
      <c r="M50" s="26"/>
      <c r="N50" s="26"/>
      <c r="O50" s="42"/>
      <c r="P50" s="31">
        <f t="shared" si="2"/>
        <v>120</v>
      </c>
      <c r="Q50" s="32">
        <f t="shared" si="3"/>
        <v>120</v>
      </c>
      <c r="R50" s="78"/>
      <c r="S50" s="78"/>
      <c r="T50" s="25">
        <v>43</v>
      </c>
      <c r="U50" s="49" t="s">
        <v>14</v>
      </c>
      <c r="V50" s="12">
        <v>16</v>
      </c>
      <c r="X50" s="25">
        <v>43</v>
      </c>
      <c r="Y50" s="49" t="s">
        <v>21</v>
      </c>
      <c r="Z50" s="5">
        <v>36</v>
      </c>
      <c r="AB50" s="25">
        <v>43</v>
      </c>
      <c r="AC50" s="49" t="s">
        <v>66</v>
      </c>
      <c r="AD50" s="5">
        <v>60</v>
      </c>
      <c r="AF50" s="25">
        <v>43</v>
      </c>
      <c r="AG50" s="49" t="s">
        <v>66</v>
      </c>
      <c r="AH50" s="5">
        <v>60</v>
      </c>
      <c r="AJ50" s="25">
        <v>43</v>
      </c>
      <c r="AK50" s="49" t="s">
        <v>82</v>
      </c>
      <c r="AL50" s="5">
        <v>86</v>
      </c>
      <c r="AN50" s="25">
        <v>43</v>
      </c>
      <c r="AO50" s="49" t="s">
        <v>61</v>
      </c>
      <c r="AP50" s="5">
        <v>106</v>
      </c>
      <c r="AR50" s="25">
        <v>43</v>
      </c>
      <c r="AS50" s="49" t="s">
        <v>62</v>
      </c>
      <c r="AT50" s="5">
        <v>120</v>
      </c>
    </row>
    <row r="51" spans="1:46" ht="15" x14ac:dyDescent="0.25">
      <c r="A51" s="25">
        <v>44</v>
      </c>
      <c r="B51" s="49" t="s">
        <v>61</v>
      </c>
      <c r="C51" s="64">
        <v>40</v>
      </c>
      <c r="D51" s="26">
        <v>30</v>
      </c>
      <c r="E51" s="26">
        <v>18</v>
      </c>
      <c r="F51" s="33">
        <v>20</v>
      </c>
      <c r="G51" s="33">
        <v>10</v>
      </c>
      <c r="H51" s="26">
        <v>38</v>
      </c>
      <c r="I51" s="38">
        <v>10</v>
      </c>
      <c r="J51" s="26"/>
      <c r="K51" s="26"/>
      <c r="L51" s="26"/>
      <c r="M51" s="26"/>
      <c r="N51" s="26"/>
      <c r="O51" s="42"/>
      <c r="P51" s="31">
        <f t="shared" si="2"/>
        <v>126</v>
      </c>
      <c r="Q51" s="32">
        <f t="shared" si="3"/>
        <v>116</v>
      </c>
      <c r="R51" s="78"/>
      <c r="S51" s="78"/>
      <c r="T51" s="25">
        <v>44</v>
      </c>
      <c r="U51" s="49" t="s">
        <v>58</v>
      </c>
      <c r="V51" s="12">
        <v>14</v>
      </c>
      <c r="X51" s="25">
        <v>44</v>
      </c>
      <c r="Y51" s="49" t="s">
        <v>64</v>
      </c>
      <c r="Z51" s="5">
        <v>34</v>
      </c>
      <c r="AB51" s="25">
        <v>44</v>
      </c>
      <c r="AC51" s="49" t="s">
        <v>42</v>
      </c>
      <c r="AD51" s="5">
        <v>60</v>
      </c>
      <c r="AF51" s="25">
        <v>44</v>
      </c>
      <c r="AG51" s="49" t="s">
        <v>42</v>
      </c>
      <c r="AH51" s="5">
        <v>60</v>
      </c>
      <c r="AJ51" s="25">
        <v>44</v>
      </c>
      <c r="AK51" s="49" t="s">
        <v>60</v>
      </c>
      <c r="AL51" s="5">
        <v>84</v>
      </c>
      <c r="AN51" s="25">
        <v>44</v>
      </c>
      <c r="AO51" s="49" t="s">
        <v>29</v>
      </c>
      <c r="AP51" s="5">
        <v>106</v>
      </c>
      <c r="AR51" s="25">
        <v>44</v>
      </c>
      <c r="AS51" s="49" t="s">
        <v>61</v>
      </c>
      <c r="AT51" s="5">
        <v>116</v>
      </c>
    </row>
    <row r="52" spans="1:46" ht="15" x14ac:dyDescent="0.25">
      <c r="A52" s="25">
        <v>45</v>
      </c>
      <c r="B52" s="49" t="s">
        <v>32</v>
      </c>
      <c r="C52" s="64">
        <v>98</v>
      </c>
      <c r="D52" s="26">
        <v>10</v>
      </c>
      <c r="E52" s="26">
        <v>62</v>
      </c>
      <c r="F52" s="26">
        <v>10</v>
      </c>
      <c r="G52" s="35">
        <v>0</v>
      </c>
      <c r="H52" s="26">
        <v>10</v>
      </c>
      <c r="I52" s="37">
        <v>24</v>
      </c>
      <c r="J52" s="26"/>
      <c r="K52" s="26"/>
      <c r="L52" s="26"/>
      <c r="M52" s="26"/>
      <c r="N52" s="26"/>
      <c r="O52" s="42"/>
      <c r="P52" s="31">
        <f t="shared" si="2"/>
        <v>116</v>
      </c>
      <c r="Q52" s="32">
        <f t="shared" si="3"/>
        <v>116</v>
      </c>
      <c r="R52" s="78"/>
      <c r="S52" s="78"/>
      <c r="T52" s="25">
        <v>45</v>
      </c>
      <c r="U52" s="49" t="s">
        <v>40</v>
      </c>
      <c r="V52" s="12">
        <v>12</v>
      </c>
      <c r="X52" s="25">
        <v>45</v>
      </c>
      <c r="Y52" s="49" t="s">
        <v>52</v>
      </c>
      <c r="Z52" s="5">
        <v>32</v>
      </c>
      <c r="AB52" s="25">
        <v>45</v>
      </c>
      <c r="AC52" s="49" t="s">
        <v>51</v>
      </c>
      <c r="AD52" s="5">
        <v>58</v>
      </c>
      <c r="AF52" s="25">
        <v>45</v>
      </c>
      <c r="AG52" s="49" t="s">
        <v>51</v>
      </c>
      <c r="AH52" s="5">
        <v>58</v>
      </c>
      <c r="AJ52" s="25">
        <v>45</v>
      </c>
      <c r="AK52" s="49" t="s">
        <v>32</v>
      </c>
      <c r="AL52" s="5">
        <v>82</v>
      </c>
      <c r="AN52" s="25">
        <v>45</v>
      </c>
      <c r="AO52" s="49" t="s">
        <v>5</v>
      </c>
      <c r="AP52" s="5">
        <v>102</v>
      </c>
      <c r="AR52" s="25">
        <v>45</v>
      </c>
      <c r="AS52" s="49" t="s">
        <v>32</v>
      </c>
      <c r="AT52" s="5">
        <v>116</v>
      </c>
    </row>
    <row r="53" spans="1:46" ht="15" x14ac:dyDescent="0.25">
      <c r="A53" s="25">
        <v>46</v>
      </c>
      <c r="B53" s="49" t="s">
        <v>29</v>
      </c>
      <c r="C53" s="64">
        <v>50</v>
      </c>
      <c r="D53" s="26">
        <v>26</v>
      </c>
      <c r="E53" s="26">
        <v>0</v>
      </c>
      <c r="F53" s="26">
        <v>0</v>
      </c>
      <c r="G53" s="35">
        <v>10</v>
      </c>
      <c r="H53" s="26">
        <v>70</v>
      </c>
      <c r="I53" s="37">
        <v>10</v>
      </c>
      <c r="J53" s="26"/>
      <c r="K53" s="26"/>
      <c r="L53" s="26"/>
      <c r="M53" s="26"/>
      <c r="N53" s="26"/>
      <c r="O53" s="42"/>
      <c r="P53" s="31">
        <f t="shared" si="2"/>
        <v>116</v>
      </c>
      <c r="Q53" s="32">
        <f t="shared" si="3"/>
        <v>116</v>
      </c>
      <c r="R53" s="78"/>
      <c r="S53" s="78"/>
      <c r="T53" s="25">
        <v>46</v>
      </c>
      <c r="U53" s="49" t="s">
        <v>34</v>
      </c>
      <c r="V53" s="12">
        <v>10</v>
      </c>
      <c r="X53" s="25">
        <v>46</v>
      </c>
      <c r="Y53" s="49" t="s">
        <v>60</v>
      </c>
      <c r="Z53" s="5">
        <v>32</v>
      </c>
      <c r="AB53" s="25">
        <v>46</v>
      </c>
      <c r="AC53" s="49" t="s">
        <v>60</v>
      </c>
      <c r="AD53" s="5">
        <v>52</v>
      </c>
      <c r="AF53" s="25">
        <v>46</v>
      </c>
      <c r="AG53" s="49" t="s">
        <v>60</v>
      </c>
      <c r="AH53" s="5">
        <v>52</v>
      </c>
      <c r="AJ53" s="25">
        <v>46</v>
      </c>
      <c r="AK53" s="49" t="s">
        <v>71</v>
      </c>
      <c r="AL53" s="5">
        <v>81</v>
      </c>
      <c r="AN53" s="25">
        <v>46</v>
      </c>
      <c r="AO53" s="49" t="s">
        <v>14</v>
      </c>
      <c r="AP53" s="5">
        <v>98</v>
      </c>
      <c r="AR53" s="25">
        <v>46</v>
      </c>
      <c r="AS53" s="49" t="s">
        <v>29</v>
      </c>
      <c r="AT53" s="5">
        <v>116</v>
      </c>
    </row>
    <row r="54" spans="1:46" ht="15" x14ac:dyDescent="0.25">
      <c r="A54" s="25">
        <v>47</v>
      </c>
      <c r="B54" s="49" t="s">
        <v>5</v>
      </c>
      <c r="C54" s="64">
        <v>264</v>
      </c>
      <c r="D54" s="26">
        <v>10</v>
      </c>
      <c r="E54" s="26">
        <v>10</v>
      </c>
      <c r="F54" s="26">
        <v>10</v>
      </c>
      <c r="G54" s="35">
        <v>72</v>
      </c>
      <c r="H54" s="26">
        <v>10</v>
      </c>
      <c r="I54" s="37">
        <v>10</v>
      </c>
      <c r="J54" s="26"/>
      <c r="K54" s="26"/>
      <c r="L54" s="26"/>
      <c r="M54" s="26"/>
      <c r="N54" s="26"/>
      <c r="O54" s="42"/>
      <c r="P54" s="31">
        <f t="shared" si="2"/>
        <v>122</v>
      </c>
      <c r="Q54" s="32">
        <f t="shared" si="3"/>
        <v>112</v>
      </c>
      <c r="R54" s="78"/>
      <c r="S54" s="78"/>
      <c r="T54" s="25">
        <v>47</v>
      </c>
      <c r="U54" s="49" t="s">
        <v>86</v>
      </c>
      <c r="V54" s="12">
        <v>10</v>
      </c>
      <c r="X54" s="25">
        <v>47</v>
      </c>
      <c r="Y54" s="49" t="s">
        <v>61</v>
      </c>
      <c r="Z54" s="5">
        <v>30</v>
      </c>
      <c r="AB54" s="25">
        <v>47</v>
      </c>
      <c r="AC54" s="49" t="s">
        <v>61</v>
      </c>
      <c r="AD54" s="5">
        <v>50</v>
      </c>
      <c r="AF54" s="25">
        <v>47</v>
      </c>
      <c r="AG54" s="49" t="s">
        <v>61</v>
      </c>
      <c r="AH54" s="5">
        <v>50</v>
      </c>
      <c r="AJ54" s="25">
        <v>47</v>
      </c>
      <c r="AK54" s="49" t="s">
        <v>35</v>
      </c>
      <c r="AL54" s="5">
        <v>76</v>
      </c>
      <c r="AN54" s="25">
        <v>47</v>
      </c>
      <c r="AO54" s="49" t="s">
        <v>101</v>
      </c>
      <c r="AP54" s="5">
        <v>95</v>
      </c>
      <c r="AR54" s="25">
        <v>47</v>
      </c>
      <c r="AS54" s="49" t="s">
        <v>5</v>
      </c>
      <c r="AT54" s="5">
        <v>112</v>
      </c>
    </row>
    <row r="55" spans="1:46" ht="15" x14ac:dyDescent="0.25">
      <c r="A55" s="25">
        <v>48</v>
      </c>
      <c r="B55" s="49" t="s">
        <v>14</v>
      </c>
      <c r="C55" s="64">
        <v>121</v>
      </c>
      <c r="D55" s="26">
        <v>16</v>
      </c>
      <c r="E55" s="26">
        <v>0</v>
      </c>
      <c r="F55" s="26">
        <v>56</v>
      </c>
      <c r="G55" s="35">
        <v>26</v>
      </c>
      <c r="H55" s="26">
        <v>0</v>
      </c>
      <c r="I55" s="37">
        <v>10</v>
      </c>
      <c r="J55" s="26"/>
      <c r="K55" s="26"/>
      <c r="L55" s="26"/>
      <c r="M55" s="26"/>
      <c r="N55" s="26"/>
      <c r="O55" s="42"/>
      <c r="P55" s="31">
        <f t="shared" si="2"/>
        <v>108</v>
      </c>
      <c r="Q55" s="32">
        <f t="shared" si="3"/>
        <v>108</v>
      </c>
      <c r="R55" s="78"/>
      <c r="S55" s="78"/>
      <c r="T55" s="25">
        <v>48</v>
      </c>
      <c r="U55" s="49" t="s">
        <v>31</v>
      </c>
      <c r="V55" s="12">
        <v>10</v>
      </c>
      <c r="X55" s="25">
        <v>48</v>
      </c>
      <c r="Y55" s="49" t="s">
        <v>100</v>
      </c>
      <c r="Z55" s="5">
        <v>28</v>
      </c>
      <c r="AB55" s="25">
        <v>48</v>
      </c>
      <c r="AC55" s="49" t="s">
        <v>4</v>
      </c>
      <c r="AD55" s="5">
        <v>50</v>
      </c>
      <c r="AF55" s="25">
        <v>48</v>
      </c>
      <c r="AG55" s="49" t="s">
        <v>4</v>
      </c>
      <c r="AH55" s="5">
        <v>50</v>
      </c>
      <c r="AJ55" s="25">
        <v>48</v>
      </c>
      <c r="AK55" s="49" t="s">
        <v>30</v>
      </c>
      <c r="AL55" s="5">
        <v>74</v>
      </c>
      <c r="AN55" s="25">
        <v>48</v>
      </c>
      <c r="AO55" s="49" t="s">
        <v>51</v>
      </c>
      <c r="AP55" s="5">
        <v>94</v>
      </c>
      <c r="AR55" s="25">
        <v>48</v>
      </c>
      <c r="AS55" s="49" t="s">
        <v>14</v>
      </c>
      <c r="AT55" s="5">
        <v>108</v>
      </c>
    </row>
    <row r="56" spans="1:46" ht="15" x14ac:dyDescent="0.25">
      <c r="A56" s="25">
        <v>49</v>
      </c>
      <c r="B56" s="49" t="s">
        <v>101</v>
      </c>
      <c r="C56" s="64">
        <v>62</v>
      </c>
      <c r="D56" s="26">
        <v>38</v>
      </c>
      <c r="E56" s="26">
        <v>0</v>
      </c>
      <c r="F56" s="27">
        <v>45</v>
      </c>
      <c r="G56" s="35">
        <v>12</v>
      </c>
      <c r="H56" s="26">
        <v>0</v>
      </c>
      <c r="I56" s="37">
        <v>10</v>
      </c>
      <c r="J56" s="26"/>
      <c r="K56" s="26"/>
      <c r="L56" s="26"/>
      <c r="M56" s="26"/>
      <c r="N56" s="26"/>
      <c r="O56" s="42"/>
      <c r="P56" s="31">
        <f t="shared" si="2"/>
        <v>105</v>
      </c>
      <c r="Q56" s="32">
        <f t="shared" si="3"/>
        <v>105</v>
      </c>
      <c r="R56" s="78"/>
      <c r="S56" s="78"/>
      <c r="T56" s="25">
        <v>49</v>
      </c>
      <c r="U56" s="49" t="s">
        <v>67</v>
      </c>
      <c r="V56" s="12">
        <v>10</v>
      </c>
      <c r="X56" s="25">
        <v>49</v>
      </c>
      <c r="Y56" s="49" t="s">
        <v>62</v>
      </c>
      <c r="Z56" s="5">
        <v>26</v>
      </c>
      <c r="AB56" s="25">
        <v>49</v>
      </c>
      <c r="AC56" s="49" t="s">
        <v>25</v>
      </c>
      <c r="AD56" s="5">
        <v>50</v>
      </c>
      <c r="AF56" s="25">
        <v>49</v>
      </c>
      <c r="AG56" s="49" t="s">
        <v>25</v>
      </c>
      <c r="AH56" s="5">
        <v>50</v>
      </c>
      <c r="AJ56" s="25">
        <v>49</v>
      </c>
      <c r="AK56" s="49" t="s">
        <v>21</v>
      </c>
      <c r="AL56" s="5">
        <v>72</v>
      </c>
      <c r="AN56" s="25">
        <v>49</v>
      </c>
      <c r="AO56" s="49" t="s">
        <v>32</v>
      </c>
      <c r="AP56" s="5">
        <v>92</v>
      </c>
      <c r="AR56" s="25">
        <v>49</v>
      </c>
      <c r="AS56" s="49" t="s">
        <v>101</v>
      </c>
      <c r="AT56" s="5">
        <v>105</v>
      </c>
    </row>
    <row r="57" spans="1:46" ht="15" x14ac:dyDescent="0.25">
      <c r="A57" s="25">
        <v>50</v>
      </c>
      <c r="B57" s="49" t="s">
        <v>59</v>
      </c>
      <c r="C57" s="64">
        <v>40</v>
      </c>
      <c r="D57" s="26">
        <v>0</v>
      </c>
      <c r="E57" s="26">
        <v>24</v>
      </c>
      <c r="F57" s="27">
        <v>20</v>
      </c>
      <c r="G57" s="35">
        <v>18</v>
      </c>
      <c r="H57" s="26">
        <v>21</v>
      </c>
      <c r="I57" s="37">
        <v>19</v>
      </c>
      <c r="J57" s="26"/>
      <c r="K57" s="26"/>
      <c r="L57" s="26"/>
      <c r="M57" s="26"/>
      <c r="N57" s="26"/>
      <c r="O57" s="42"/>
      <c r="P57" s="31">
        <f t="shared" si="2"/>
        <v>102</v>
      </c>
      <c r="Q57" s="32">
        <f t="shared" si="3"/>
        <v>102</v>
      </c>
      <c r="R57" s="78"/>
      <c r="S57" s="78"/>
      <c r="T57" s="25">
        <v>50</v>
      </c>
      <c r="U57" s="49" t="s">
        <v>62</v>
      </c>
      <c r="V57" s="12">
        <v>10</v>
      </c>
      <c r="X57" s="25">
        <v>50</v>
      </c>
      <c r="Y57" s="49" t="s">
        <v>29</v>
      </c>
      <c r="Z57" s="5">
        <v>26</v>
      </c>
      <c r="AB57" s="25">
        <v>50</v>
      </c>
      <c r="AC57" s="49" t="s">
        <v>82</v>
      </c>
      <c r="AD57" s="5">
        <v>48</v>
      </c>
      <c r="AF57" s="25">
        <v>50</v>
      </c>
      <c r="AG57" s="49" t="s">
        <v>82</v>
      </c>
      <c r="AH57" s="5">
        <v>48</v>
      </c>
      <c r="AJ57" s="25">
        <v>50</v>
      </c>
      <c r="AK57" s="49" t="s">
        <v>66</v>
      </c>
      <c r="AL57" s="5">
        <v>70</v>
      </c>
      <c r="AN57" s="25">
        <v>50</v>
      </c>
      <c r="AO57" s="49" t="s">
        <v>60</v>
      </c>
      <c r="AP57" s="5">
        <v>84</v>
      </c>
      <c r="AR57" s="25">
        <v>50</v>
      </c>
      <c r="AS57" s="49" t="s">
        <v>59</v>
      </c>
      <c r="AT57" s="5">
        <v>102</v>
      </c>
    </row>
    <row r="58" spans="1:46" ht="15" x14ac:dyDescent="0.25">
      <c r="A58" s="25">
        <v>51</v>
      </c>
      <c r="B58" s="49" t="s">
        <v>51</v>
      </c>
      <c r="C58" s="64">
        <v>72</v>
      </c>
      <c r="D58" s="26">
        <v>10</v>
      </c>
      <c r="E58" s="26">
        <v>10</v>
      </c>
      <c r="F58" s="33">
        <v>48</v>
      </c>
      <c r="G58" s="33">
        <v>0</v>
      </c>
      <c r="H58" s="26">
        <v>26</v>
      </c>
      <c r="I58" s="38">
        <v>0</v>
      </c>
      <c r="J58" s="26"/>
      <c r="K58" s="26"/>
      <c r="L58" s="26"/>
      <c r="M58" s="26"/>
      <c r="N58" s="26"/>
      <c r="O58" s="42"/>
      <c r="P58" s="31">
        <f t="shared" si="2"/>
        <v>94</v>
      </c>
      <c r="Q58" s="32">
        <f t="shared" si="3"/>
        <v>94</v>
      </c>
      <c r="R58" s="78"/>
      <c r="S58" s="78"/>
      <c r="T58" s="25">
        <v>51</v>
      </c>
      <c r="U58" s="49" t="s">
        <v>80</v>
      </c>
      <c r="V58" s="12">
        <v>10</v>
      </c>
      <c r="X58" s="25">
        <v>51</v>
      </c>
      <c r="Y58" s="49" t="s">
        <v>59</v>
      </c>
      <c r="Z58" s="5">
        <v>24</v>
      </c>
      <c r="AB58" s="25">
        <v>51</v>
      </c>
      <c r="AC58" s="49" t="s">
        <v>64</v>
      </c>
      <c r="AD58" s="5">
        <v>44</v>
      </c>
      <c r="AF58" s="25">
        <v>51</v>
      </c>
      <c r="AG58" s="49" t="s">
        <v>64</v>
      </c>
      <c r="AH58" s="5">
        <v>44</v>
      </c>
      <c r="AJ58" s="25">
        <v>51</v>
      </c>
      <c r="AK58" s="49" t="s">
        <v>61</v>
      </c>
      <c r="AL58" s="5">
        <v>68</v>
      </c>
      <c r="AN58" s="25">
        <v>51</v>
      </c>
      <c r="AO58" s="49" t="s">
        <v>59</v>
      </c>
      <c r="AP58" s="5">
        <v>83</v>
      </c>
      <c r="AR58" s="25">
        <v>51</v>
      </c>
      <c r="AS58" s="49" t="s">
        <v>51</v>
      </c>
      <c r="AT58" s="5">
        <v>94</v>
      </c>
    </row>
    <row r="59" spans="1:46" ht="15" x14ac:dyDescent="0.25">
      <c r="A59" s="25">
        <v>52</v>
      </c>
      <c r="B59" s="49" t="s">
        <v>98</v>
      </c>
      <c r="C59" s="64">
        <v>51</v>
      </c>
      <c r="D59" s="26">
        <v>0</v>
      </c>
      <c r="E59" s="26">
        <v>0</v>
      </c>
      <c r="F59" s="27">
        <v>0</v>
      </c>
      <c r="G59" s="35">
        <v>10</v>
      </c>
      <c r="H59" s="26">
        <v>34</v>
      </c>
      <c r="I59" s="37">
        <v>49</v>
      </c>
      <c r="J59" s="26"/>
      <c r="K59" s="26"/>
      <c r="L59" s="26"/>
      <c r="M59" s="26"/>
      <c r="N59" s="26"/>
      <c r="O59" s="42"/>
      <c r="P59" s="31">
        <f t="shared" si="2"/>
        <v>93</v>
      </c>
      <c r="Q59" s="32">
        <f t="shared" si="3"/>
        <v>93</v>
      </c>
      <c r="R59" s="78"/>
      <c r="S59" s="78"/>
      <c r="T59" s="25">
        <v>52</v>
      </c>
      <c r="U59" s="49" t="s">
        <v>5</v>
      </c>
      <c r="V59" s="12">
        <v>10</v>
      </c>
      <c r="X59" s="25">
        <v>52</v>
      </c>
      <c r="Y59" s="49" t="s">
        <v>93</v>
      </c>
      <c r="Z59" s="5">
        <v>22</v>
      </c>
      <c r="AB59" s="25">
        <v>52</v>
      </c>
      <c r="AC59" s="49" t="s">
        <v>59</v>
      </c>
      <c r="AD59" s="5">
        <v>44</v>
      </c>
      <c r="AF59" s="25">
        <v>52</v>
      </c>
      <c r="AG59" s="49" t="s">
        <v>59</v>
      </c>
      <c r="AH59" s="5">
        <v>44</v>
      </c>
      <c r="AJ59" s="25">
        <v>52</v>
      </c>
      <c r="AK59" s="49" t="s">
        <v>51</v>
      </c>
      <c r="AL59" s="5">
        <v>68</v>
      </c>
      <c r="AN59" s="25">
        <v>52</v>
      </c>
      <c r="AO59" s="49" t="s">
        <v>21</v>
      </c>
      <c r="AP59" s="5">
        <v>82</v>
      </c>
      <c r="AR59" s="25">
        <v>52</v>
      </c>
      <c r="AS59" s="49" t="s">
        <v>98</v>
      </c>
      <c r="AT59" s="5">
        <v>93</v>
      </c>
    </row>
    <row r="60" spans="1:46" ht="15" x14ac:dyDescent="0.25">
      <c r="A60" s="25">
        <v>53</v>
      </c>
      <c r="B60" s="49" t="s">
        <v>71</v>
      </c>
      <c r="C60" s="64">
        <v>30</v>
      </c>
      <c r="D60" s="26">
        <v>0</v>
      </c>
      <c r="E60" s="26">
        <v>0</v>
      </c>
      <c r="F60" s="26">
        <v>81</v>
      </c>
      <c r="G60" s="35">
        <v>0</v>
      </c>
      <c r="H60" s="26">
        <v>0</v>
      </c>
      <c r="I60" s="37">
        <v>10</v>
      </c>
      <c r="J60" s="26"/>
      <c r="K60" s="26"/>
      <c r="L60" s="26"/>
      <c r="M60" s="26"/>
      <c r="N60" s="26"/>
      <c r="O60" s="42"/>
      <c r="P60" s="31">
        <f t="shared" si="2"/>
        <v>91</v>
      </c>
      <c r="Q60" s="32">
        <f t="shared" si="3"/>
        <v>91</v>
      </c>
      <c r="R60" s="78"/>
      <c r="S60" s="78"/>
      <c r="T60" s="25">
        <v>53</v>
      </c>
      <c r="U60" s="49" t="s">
        <v>51</v>
      </c>
      <c r="V60" s="12">
        <v>10</v>
      </c>
      <c r="X60" s="25">
        <v>53</v>
      </c>
      <c r="Y60" s="49" t="s">
        <v>10</v>
      </c>
      <c r="Z60" s="5">
        <v>20</v>
      </c>
      <c r="AB60" s="25">
        <v>53</v>
      </c>
      <c r="AC60" s="49" t="s">
        <v>62</v>
      </c>
      <c r="AD60" s="5">
        <v>36</v>
      </c>
      <c r="AF60" s="25">
        <v>53</v>
      </c>
      <c r="AG60" s="49" t="s">
        <v>62</v>
      </c>
      <c r="AH60" s="5">
        <v>36</v>
      </c>
      <c r="AJ60" s="25">
        <v>53</v>
      </c>
      <c r="AK60" s="49" t="s">
        <v>63</v>
      </c>
      <c r="AL60" s="5">
        <v>66</v>
      </c>
      <c r="AN60" s="25">
        <v>53</v>
      </c>
      <c r="AO60" s="49" t="s">
        <v>71</v>
      </c>
      <c r="AP60" s="5">
        <v>81</v>
      </c>
      <c r="AR60" s="25">
        <v>53</v>
      </c>
      <c r="AS60" s="49" t="s">
        <v>71</v>
      </c>
      <c r="AT60" s="5">
        <v>91</v>
      </c>
    </row>
    <row r="61" spans="1:46" ht="15" x14ac:dyDescent="0.25">
      <c r="A61" s="25">
        <v>54</v>
      </c>
      <c r="B61" s="49" t="s">
        <v>9</v>
      </c>
      <c r="C61" s="64">
        <v>52</v>
      </c>
      <c r="D61" s="26">
        <v>0</v>
      </c>
      <c r="E61" s="26">
        <v>12</v>
      </c>
      <c r="F61" s="26">
        <v>0</v>
      </c>
      <c r="G61" s="35">
        <v>30</v>
      </c>
      <c r="H61" s="26">
        <v>0</v>
      </c>
      <c r="I61" s="37">
        <v>49</v>
      </c>
      <c r="J61" s="26"/>
      <c r="K61" s="26"/>
      <c r="L61" s="26"/>
      <c r="M61" s="26"/>
      <c r="N61" s="26"/>
      <c r="O61" s="42"/>
      <c r="P61" s="31">
        <f t="shared" si="2"/>
        <v>91</v>
      </c>
      <c r="Q61" s="32">
        <f t="shared" si="3"/>
        <v>91</v>
      </c>
      <c r="R61" s="78"/>
      <c r="S61" s="78"/>
      <c r="T61" s="25">
        <v>54</v>
      </c>
      <c r="U61" s="49" t="s">
        <v>63</v>
      </c>
      <c r="V61" s="12">
        <v>10</v>
      </c>
      <c r="X61" s="25">
        <v>54</v>
      </c>
      <c r="Y61" s="49" t="s">
        <v>80</v>
      </c>
      <c r="Z61" s="5">
        <v>20</v>
      </c>
      <c r="AB61" s="25">
        <v>54</v>
      </c>
      <c r="AC61" s="49" t="s">
        <v>10</v>
      </c>
      <c r="AD61" s="5">
        <v>32</v>
      </c>
      <c r="AF61" s="25">
        <v>54</v>
      </c>
      <c r="AG61" s="49" t="s">
        <v>10</v>
      </c>
      <c r="AH61" s="5">
        <v>32</v>
      </c>
      <c r="AJ61" s="25">
        <v>54</v>
      </c>
      <c r="AK61" s="49" t="s">
        <v>59</v>
      </c>
      <c r="AL61" s="5">
        <v>62</v>
      </c>
      <c r="AN61" s="25">
        <v>54</v>
      </c>
      <c r="AO61" s="49" t="s">
        <v>66</v>
      </c>
      <c r="AP61" s="5">
        <v>80</v>
      </c>
      <c r="AR61" s="25">
        <v>54</v>
      </c>
      <c r="AS61" s="49" t="s">
        <v>9</v>
      </c>
      <c r="AT61" s="5">
        <v>91</v>
      </c>
    </row>
    <row r="62" spans="1:46" ht="15" x14ac:dyDescent="0.25">
      <c r="A62" s="25">
        <v>55</v>
      </c>
      <c r="B62" s="49" t="s">
        <v>10</v>
      </c>
      <c r="C62" s="64">
        <v>231</v>
      </c>
      <c r="D62" s="26">
        <v>20</v>
      </c>
      <c r="E62" s="26">
        <v>10</v>
      </c>
      <c r="F62" s="26">
        <v>12</v>
      </c>
      <c r="G62" s="35">
        <v>16</v>
      </c>
      <c r="H62" s="26">
        <v>10</v>
      </c>
      <c r="I62" s="37">
        <v>26</v>
      </c>
      <c r="J62" s="26"/>
      <c r="K62" s="26"/>
      <c r="L62" s="26"/>
      <c r="M62" s="26"/>
      <c r="N62" s="26"/>
      <c r="O62" s="42"/>
      <c r="P62" s="31">
        <f t="shared" si="2"/>
        <v>94</v>
      </c>
      <c r="Q62" s="32">
        <f t="shared" si="3"/>
        <v>84</v>
      </c>
      <c r="R62" s="78"/>
      <c r="S62" s="78"/>
      <c r="T62" s="25">
        <v>55</v>
      </c>
      <c r="U62" s="49" t="s">
        <v>32</v>
      </c>
      <c r="V62" s="12">
        <v>10</v>
      </c>
      <c r="X62" s="25">
        <v>55</v>
      </c>
      <c r="Y62" s="49" t="s">
        <v>14</v>
      </c>
      <c r="Z62" s="5">
        <v>16</v>
      </c>
      <c r="AB62" s="25">
        <v>55</v>
      </c>
      <c r="AC62" s="49" t="s">
        <v>40</v>
      </c>
      <c r="AD62" s="5">
        <v>32</v>
      </c>
      <c r="AF62" s="25">
        <v>55</v>
      </c>
      <c r="AG62" s="49" t="s">
        <v>40</v>
      </c>
      <c r="AH62" s="5">
        <v>32</v>
      </c>
      <c r="AJ62" s="25">
        <v>55</v>
      </c>
      <c r="AK62" s="49" t="s">
        <v>42</v>
      </c>
      <c r="AL62" s="5">
        <v>60</v>
      </c>
      <c r="AN62" s="25">
        <v>55</v>
      </c>
      <c r="AO62" s="49" t="s">
        <v>35</v>
      </c>
      <c r="AP62" s="5">
        <v>76</v>
      </c>
      <c r="AR62" s="25">
        <v>55</v>
      </c>
      <c r="AS62" s="49" t="s">
        <v>10</v>
      </c>
      <c r="AT62" s="5">
        <v>84</v>
      </c>
    </row>
    <row r="63" spans="1:46" ht="15" x14ac:dyDescent="0.25">
      <c r="A63" s="25">
        <v>56</v>
      </c>
      <c r="B63" s="49" t="s">
        <v>60</v>
      </c>
      <c r="C63" s="64">
        <v>30</v>
      </c>
      <c r="D63" s="26">
        <v>32</v>
      </c>
      <c r="E63" s="26">
        <v>0</v>
      </c>
      <c r="F63" s="34">
        <v>20</v>
      </c>
      <c r="G63" s="33">
        <v>32</v>
      </c>
      <c r="H63" s="26">
        <v>0</v>
      </c>
      <c r="I63" s="38">
        <v>0</v>
      </c>
      <c r="J63" s="26"/>
      <c r="K63" s="26"/>
      <c r="L63" s="26"/>
      <c r="M63" s="26"/>
      <c r="N63" s="26"/>
      <c r="O63" s="42"/>
      <c r="P63" s="31">
        <f t="shared" si="2"/>
        <v>84</v>
      </c>
      <c r="Q63" s="32">
        <f t="shared" si="3"/>
        <v>84</v>
      </c>
      <c r="R63" s="78"/>
      <c r="S63" s="78"/>
      <c r="T63" s="25">
        <v>56</v>
      </c>
      <c r="U63" s="49" t="s">
        <v>25</v>
      </c>
      <c r="V63" s="12">
        <v>10</v>
      </c>
      <c r="X63" s="25">
        <v>56</v>
      </c>
      <c r="Y63" s="49" t="s">
        <v>3</v>
      </c>
      <c r="Z63" s="5">
        <v>16</v>
      </c>
      <c r="AB63" s="25">
        <v>56</v>
      </c>
      <c r="AC63" s="49" t="s">
        <v>34</v>
      </c>
      <c r="AD63" s="5">
        <v>30</v>
      </c>
      <c r="AF63" s="25">
        <v>56</v>
      </c>
      <c r="AG63" s="49" t="s">
        <v>34</v>
      </c>
      <c r="AH63" s="5">
        <v>30</v>
      </c>
      <c r="AJ63" s="25">
        <v>56</v>
      </c>
      <c r="AK63" s="49" t="s">
        <v>64</v>
      </c>
      <c r="AL63" s="5">
        <v>54</v>
      </c>
      <c r="AN63" s="25">
        <v>56</v>
      </c>
      <c r="AO63" s="49" t="s">
        <v>30</v>
      </c>
      <c r="AP63" s="5">
        <v>74</v>
      </c>
      <c r="AR63" s="25">
        <v>56</v>
      </c>
      <c r="AS63" s="49" t="s">
        <v>60</v>
      </c>
      <c r="AT63" s="5">
        <v>84</v>
      </c>
    </row>
    <row r="64" spans="1:46" ht="15" x14ac:dyDescent="0.25">
      <c r="A64" s="25">
        <v>57</v>
      </c>
      <c r="B64" s="49" t="s">
        <v>70</v>
      </c>
      <c r="C64" s="64">
        <v>700</v>
      </c>
      <c r="D64" s="26">
        <v>10</v>
      </c>
      <c r="E64" s="26">
        <v>10</v>
      </c>
      <c r="F64" s="33">
        <v>10</v>
      </c>
      <c r="G64" s="33">
        <v>10</v>
      </c>
      <c r="H64" s="26">
        <v>42</v>
      </c>
      <c r="I64" s="38">
        <v>10</v>
      </c>
      <c r="J64" s="26"/>
      <c r="K64" s="26"/>
      <c r="L64" s="26"/>
      <c r="M64" s="26"/>
      <c r="N64" s="26"/>
      <c r="O64" s="42"/>
      <c r="P64" s="31">
        <f t="shared" si="2"/>
        <v>92</v>
      </c>
      <c r="Q64" s="32">
        <f t="shared" si="3"/>
        <v>82</v>
      </c>
      <c r="R64" s="78"/>
      <c r="S64" s="78"/>
      <c r="T64" s="25">
        <v>57</v>
      </c>
      <c r="U64" s="49" t="s">
        <v>49</v>
      </c>
      <c r="V64" s="12">
        <v>10</v>
      </c>
      <c r="X64" s="25">
        <v>57</v>
      </c>
      <c r="Y64" s="49" t="s">
        <v>40</v>
      </c>
      <c r="Z64" s="5">
        <v>12</v>
      </c>
      <c r="AB64" s="25">
        <v>57</v>
      </c>
      <c r="AC64" s="49" t="s">
        <v>100</v>
      </c>
      <c r="AD64" s="5">
        <v>28</v>
      </c>
      <c r="AF64" s="25">
        <v>57</v>
      </c>
      <c r="AG64" s="49" t="s">
        <v>100</v>
      </c>
      <c r="AH64" s="5">
        <v>28</v>
      </c>
      <c r="AJ64" s="25">
        <v>57</v>
      </c>
      <c r="AK64" s="49" t="s">
        <v>10</v>
      </c>
      <c r="AL64" s="5">
        <v>48</v>
      </c>
      <c r="AN64" s="25">
        <v>57</v>
      </c>
      <c r="AO64" s="49" t="s">
        <v>70</v>
      </c>
      <c r="AP64" s="5">
        <v>72</v>
      </c>
      <c r="AR64" s="25">
        <v>57</v>
      </c>
      <c r="AS64" s="49" t="s">
        <v>70</v>
      </c>
      <c r="AT64" s="5">
        <v>82</v>
      </c>
    </row>
    <row r="65" spans="1:46" ht="15" x14ac:dyDescent="0.25">
      <c r="A65" s="25">
        <v>58</v>
      </c>
      <c r="B65" s="49" t="s">
        <v>64</v>
      </c>
      <c r="C65" s="64">
        <v>393</v>
      </c>
      <c r="D65" s="26">
        <v>34</v>
      </c>
      <c r="E65" s="26">
        <v>0</v>
      </c>
      <c r="F65" s="26">
        <v>10</v>
      </c>
      <c r="G65" s="35">
        <v>10</v>
      </c>
      <c r="H65" s="26">
        <v>18</v>
      </c>
      <c r="I65" s="37">
        <v>10</v>
      </c>
      <c r="J65" s="26"/>
      <c r="K65" s="26"/>
      <c r="L65" s="26"/>
      <c r="M65" s="26"/>
      <c r="N65" s="26"/>
      <c r="O65" s="42"/>
      <c r="P65" s="31">
        <f t="shared" si="2"/>
        <v>82</v>
      </c>
      <c r="Q65" s="32">
        <f t="shared" si="3"/>
        <v>82</v>
      </c>
      <c r="R65" s="78"/>
      <c r="S65" s="78"/>
      <c r="T65" s="25">
        <v>58</v>
      </c>
      <c r="U65" s="49" t="s">
        <v>82</v>
      </c>
      <c r="V65" s="12">
        <v>10</v>
      </c>
      <c r="X65" s="25">
        <v>58</v>
      </c>
      <c r="Y65" s="49" t="s">
        <v>9</v>
      </c>
      <c r="Z65" s="5">
        <v>12</v>
      </c>
      <c r="AB65" s="25">
        <v>58</v>
      </c>
      <c r="AC65" s="49" t="s">
        <v>29</v>
      </c>
      <c r="AD65" s="5">
        <v>26</v>
      </c>
      <c r="AF65" s="25">
        <v>58</v>
      </c>
      <c r="AG65" s="49" t="s">
        <v>29</v>
      </c>
      <c r="AH65" s="5">
        <v>26</v>
      </c>
      <c r="AJ65" s="25">
        <v>58</v>
      </c>
      <c r="AK65" s="49" t="s">
        <v>62</v>
      </c>
      <c r="AL65" s="5">
        <v>46</v>
      </c>
      <c r="AN65" s="25">
        <v>58</v>
      </c>
      <c r="AO65" s="49" t="s">
        <v>64</v>
      </c>
      <c r="AP65" s="5">
        <v>72</v>
      </c>
      <c r="AR65" s="25">
        <v>58</v>
      </c>
      <c r="AS65" s="49" t="s">
        <v>64</v>
      </c>
      <c r="AT65" s="5">
        <v>82</v>
      </c>
    </row>
    <row r="66" spans="1:46" ht="15" x14ac:dyDescent="0.25">
      <c r="A66" s="25">
        <v>59</v>
      </c>
      <c r="B66" s="49" t="s">
        <v>42</v>
      </c>
      <c r="C66" s="64">
        <v>75</v>
      </c>
      <c r="D66" s="26">
        <v>60</v>
      </c>
      <c r="E66" s="26">
        <v>0</v>
      </c>
      <c r="F66" s="26">
        <v>0</v>
      </c>
      <c r="G66" s="35">
        <v>0</v>
      </c>
      <c r="H66" s="26">
        <v>10</v>
      </c>
      <c r="I66" s="37">
        <v>12</v>
      </c>
      <c r="J66" s="26"/>
      <c r="K66" s="26"/>
      <c r="L66" s="26"/>
      <c r="M66" s="26"/>
      <c r="N66" s="26"/>
      <c r="O66" s="42"/>
      <c r="P66" s="31">
        <f t="shared" si="2"/>
        <v>82</v>
      </c>
      <c r="Q66" s="32">
        <f t="shared" si="3"/>
        <v>82</v>
      </c>
      <c r="R66" s="78"/>
      <c r="S66" s="78"/>
      <c r="T66" s="25">
        <v>59</v>
      </c>
      <c r="U66" s="49" t="s">
        <v>70</v>
      </c>
      <c r="V66" s="12">
        <v>10</v>
      </c>
      <c r="X66" s="25">
        <v>59</v>
      </c>
      <c r="Y66" s="49" t="s">
        <v>31</v>
      </c>
      <c r="Z66" s="5">
        <v>10</v>
      </c>
      <c r="AB66" s="25">
        <v>59</v>
      </c>
      <c r="AC66" s="49" t="s">
        <v>93</v>
      </c>
      <c r="AD66" s="5">
        <v>22</v>
      </c>
      <c r="AF66" s="25">
        <v>59</v>
      </c>
      <c r="AG66" s="49" t="s">
        <v>93</v>
      </c>
      <c r="AH66" s="5">
        <v>22</v>
      </c>
      <c r="AJ66" s="25">
        <v>59</v>
      </c>
      <c r="AK66" s="49" t="s">
        <v>9</v>
      </c>
      <c r="AL66" s="5">
        <v>42</v>
      </c>
      <c r="AN66" s="25">
        <v>59</v>
      </c>
      <c r="AO66" s="49" t="s">
        <v>48</v>
      </c>
      <c r="AP66" s="5">
        <v>72</v>
      </c>
      <c r="AR66" s="25">
        <v>59</v>
      </c>
      <c r="AS66" s="49" t="s">
        <v>42</v>
      </c>
      <c r="AT66" s="5">
        <v>82</v>
      </c>
    </row>
    <row r="67" spans="1:46" ht="15" x14ac:dyDescent="0.25">
      <c r="A67" s="25">
        <v>60</v>
      </c>
      <c r="B67" s="49" t="s">
        <v>21</v>
      </c>
      <c r="C67" s="64">
        <v>93</v>
      </c>
      <c r="D67" s="26">
        <v>36</v>
      </c>
      <c r="E67" s="26">
        <v>36</v>
      </c>
      <c r="F67" s="33">
        <v>0</v>
      </c>
      <c r="G67" s="33">
        <v>0</v>
      </c>
      <c r="H67" s="26">
        <v>10</v>
      </c>
      <c r="I67" s="38">
        <v>0</v>
      </c>
      <c r="J67" s="26"/>
      <c r="K67" s="26"/>
      <c r="L67" s="26"/>
      <c r="M67" s="26"/>
      <c r="N67" s="26"/>
      <c r="O67" s="42"/>
      <c r="P67" s="31">
        <f t="shared" si="2"/>
        <v>82</v>
      </c>
      <c r="Q67" s="32">
        <f t="shared" si="3"/>
        <v>82</v>
      </c>
      <c r="R67" s="78"/>
      <c r="S67" s="78"/>
      <c r="T67" s="25">
        <v>60</v>
      </c>
      <c r="U67" s="49" t="s">
        <v>191</v>
      </c>
      <c r="V67" s="12">
        <v>10</v>
      </c>
      <c r="X67" s="25">
        <v>60</v>
      </c>
      <c r="Y67" s="49" t="s">
        <v>5</v>
      </c>
      <c r="Z67" s="5">
        <v>10</v>
      </c>
      <c r="AB67" s="25">
        <v>60</v>
      </c>
      <c r="AC67" s="49" t="s">
        <v>5</v>
      </c>
      <c r="AD67" s="5">
        <v>20</v>
      </c>
      <c r="AF67" s="25">
        <v>60</v>
      </c>
      <c r="AG67" s="49" t="s">
        <v>5</v>
      </c>
      <c r="AH67" s="5">
        <v>20</v>
      </c>
      <c r="AJ67" s="25">
        <v>60</v>
      </c>
      <c r="AK67" s="49" t="s">
        <v>34</v>
      </c>
      <c r="AL67" s="5">
        <v>40</v>
      </c>
      <c r="AN67" s="25">
        <v>60</v>
      </c>
      <c r="AO67" s="49" t="s">
        <v>42</v>
      </c>
      <c r="AP67" s="5">
        <v>70</v>
      </c>
      <c r="AR67" s="25">
        <v>60</v>
      </c>
      <c r="AS67" s="49" t="s">
        <v>21</v>
      </c>
      <c r="AT67" s="5">
        <v>82</v>
      </c>
    </row>
    <row r="68" spans="1:46" ht="15" x14ac:dyDescent="0.25">
      <c r="A68" s="25">
        <v>61</v>
      </c>
      <c r="B68" s="49" t="s">
        <v>35</v>
      </c>
      <c r="C68" s="64">
        <v>60</v>
      </c>
      <c r="D68" s="26">
        <v>0</v>
      </c>
      <c r="E68" s="26">
        <v>0</v>
      </c>
      <c r="F68" s="26">
        <v>10</v>
      </c>
      <c r="G68" s="35">
        <v>66</v>
      </c>
      <c r="H68" s="26">
        <v>0</v>
      </c>
      <c r="I68" s="37">
        <v>0</v>
      </c>
      <c r="J68" s="26"/>
      <c r="K68" s="26"/>
      <c r="L68" s="26"/>
      <c r="M68" s="26"/>
      <c r="N68" s="26"/>
      <c r="O68" s="42"/>
      <c r="P68" s="31">
        <f t="shared" si="2"/>
        <v>76</v>
      </c>
      <c r="Q68" s="32">
        <f t="shared" si="3"/>
        <v>76</v>
      </c>
      <c r="R68" s="78"/>
      <c r="S68" s="78"/>
      <c r="T68" s="25">
        <v>61</v>
      </c>
      <c r="U68" s="49" t="s">
        <v>177</v>
      </c>
      <c r="V68" s="12">
        <v>0</v>
      </c>
      <c r="X68" s="25">
        <v>61</v>
      </c>
      <c r="Y68" s="49" t="s">
        <v>51</v>
      </c>
      <c r="Z68" s="5">
        <v>10</v>
      </c>
      <c r="AB68" s="25">
        <v>61</v>
      </c>
      <c r="AC68" s="49" t="s">
        <v>63</v>
      </c>
      <c r="AD68" s="5">
        <v>20</v>
      </c>
      <c r="AF68" s="25">
        <v>61</v>
      </c>
      <c r="AG68" s="49" t="s">
        <v>63</v>
      </c>
      <c r="AH68" s="5">
        <v>20</v>
      </c>
      <c r="AJ68" s="25">
        <v>61</v>
      </c>
      <c r="AK68" s="49" t="s">
        <v>29</v>
      </c>
      <c r="AL68" s="5">
        <v>36</v>
      </c>
      <c r="AN68" s="25">
        <v>61</v>
      </c>
      <c r="AO68" s="49" t="s">
        <v>10</v>
      </c>
      <c r="AP68" s="5">
        <v>58</v>
      </c>
      <c r="AR68" s="25">
        <v>61</v>
      </c>
      <c r="AS68" s="49" t="s">
        <v>35</v>
      </c>
      <c r="AT68" s="5">
        <v>76</v>
      </c>
    </row>
    <row r="69" spans="1:46" ht="15" x14ac:dyDescent="0.25">
      <c r="A69" s="25">
        <v>62</v>
      </c>
      <c r="B69" s="49" t="s">
        <v>30</v>
      </c>
      <c r="C69" s="64">
        <v>27</v>
      </c>
      <c r="D69" s="26">
        <v>0</v>
      </c>
      <c r="E69" s="26">
        <v>64</v>
      </c>
      <c r="F69" s="26">
        <v>0</v>
      </c>
      <c r="G69" s="35">
        <v>10</v>
      </c>
      <c r="H69" s="26">
        <v>0</v>
      </c>
      <c r="I69" s="37">
        <v>0</v>
      </c>
      <c r="J69" s="26"/>
      <c r="K69" s="26"/>
      <c r="L69" s="26"/>
      <c r="M69" s="26"/>
      <c r="N69" s="26"/>
      <c r="O69" s="42"/>
      <c r="P69" s="31">
        <f t="shared" si="2"/>
        <v>74</v>
      </c>
      <c r="Q69" s="32">
        <f t="shared" si="3"/>
        <v>74</v>
      </c>
      <c r="R69" s="78"/>
      <c r="S69" s="78"/>
      <c r="T69" s="25">
        <v>62</v>
      </c>
      <c r="U69" s="49" t="s">
        <v>7</v>
      </c>
      <c r="V69" s="12">
        <v>0</v>
      </c>
      <c r="X69" s="25">
        <v>62</v>
      </c>
      <c r="Y69" s="49" t="s">
        <v>63</v>
      </c>
      <c r="Z69" s="5">
        <v>10</v>
      </c>
      <c r="AB69" s="25">
        <v>62</v>
      </c>
      <c r="AC69" s="49" t="s">
        <v>70</v>
      </c>
      <c r="AD69" s="5">
        <v>20</v>
      </c>
      <c r="AF69" s="25">
        <v>62</v>
      </c>
      <c r="AG69" s="49" t="s">
        <v>70</v>
      </c>
      <c r="AH69" s="5">
        <v>20</v>
      </c>
      <c r="AJ69" s="25">
        <v>62</v>
      </c>
      <c r="AK69" s="49" t="s">
        <v>93</v>
      </c>
      <c r="AL69" s="5">
        <v>32</v>
      </c>
      <c r="AN69" s="25">
        <v>62</v>
      </c>
      <c r="AO69" s="49" t="s">
        <v>34</v>
      </c>
      <c r="AP69" s="5">
        <v>50</v>
      </c>
      <c r="AR69" s="25">
        <v>62</v>
      </c>
      <c r="AS69" s="49" t="s">
        <v>30</v>
      </c>
      <c r="AT69" s="5">
        <v>74</v>
      </c>
    </row>
    <row r="70" spans="1:46" ht="15" x14ac:dyDescent="0.25">
      <c r="A70" s="25">
        <v>63</v>
      </c>
      <c r="B70" s="49" t="s">
        <v>48</v>
      </c>
      <c r="C70" s="64">
        <v>63</v>
      </c>
      <c r="D70" s="26">
        <v>0</v>
      </c>
      <c r="E70" s="26">
        <v>10</v>
      </c>
      <c r="F70" s="26">
        <v>10</v>
      </c>
      <c r="G70" s="35">
        <v>0</v>
      </c>
      <c r="H70" s="26">
        <v>52</v>
      </c>
      <c r="I70" s="37">
        <v>0</v>
      </c>
      <c r="J70" s="26"/>
      <c r="K70" s="26"/>
      <c r="L70" s="26"/>
      <c r="M70" s="26"/>
      <c r="N70" s="26"/>
      <c r="O70" s="42"/>
      <c r="P70" s="31">
        <f t="shared" si="2"/>
        <v>72</v>
      </c>
      <c r="Q70" s="32">
        <f t="shared" si="3"/>
        <v>72</v>
      </c>
      <c r="R70" s="78"/>
      <c r="S70" s="78"/>
      <c r="T70" s="25">
        <v>63</v>
      </c>
      <c r="U70" s="49" t="s">
        <v>94</v>
      </c>
      <c r="V70" s="12">
        <v>0</v>
      </c>
      <c r="X70" s="25">
        <v>63</v>
      </c>
      <c r="Y70" s="49" t="s">
        <v>49</v>
      </c>
      <c r="Z70" s="5">
        <v>10</v>
      </c>
      <c r="AB70" s="25">
        <v>63</v>
      </c>
      <c r="AC70" s="49" t="s">
        <v>31</v>
      </c>
      <c r="AD70" s="5">
        <v>20</v>
      </c>
      <c r="AF70" s="25">
        <v>63</v>
      </c>
      <c r="AG70" s="49" t="s">
        <v>31</v>
      </c>
      <c r="AH70" s="5">
        <v>20</v>
      </c>
      <c r="AJ70" s="25">
        <v>63</v>
      </c>
      <c r="AK70" s="49" t="s">
        <v>40</v>
      </c>
      <c r="AL70" s="5">
        <v>32</v>
      </c>
      <c r="AN70" s="25">
        <v>63</v>
      </c>
      <c r="AO70" s="49" t="s">
        <v>98</v>
      </c>
      <c r="AP70" s="5">
        <v>44</v>
      </c>
      <c r="AR70" s="25">
        <v>63</v>
      </c>
      <c r="AS70" s="49" t="s">
        <v>48</v>
      </c>
      <c r="AT70" s="5">
        <v>72</v>
      </c>
    </row>
    <row r="71" spans="1:46" ht="15" x14ac:dyDescent="0.25">
      <c r="A71" s="25">
        <v>64</v>
      </c>
      <c r="B71" s="49" t="s">
        <v>34</v>
      </c>
      <c r="C71" s="64">
        <v>50</v>
      </c>
      <c r="D71" s="26">
        <v>10</v>
      </c>
      <c r="E71" s="26">
        <v>0</v>
      </c>
      <c r="F71" s="26">
        <v>20</v>
      </c>
      <c r="G71" s="35">
        <v>10</v>
      </c>
      <c r="H71" s="26">
        <v>10</v>
      </c>
      <c r="I71" s="37">
        <v>10</v>
      </c>
      <c r="J71" s="26"/>
      <c r="K71" s="26"/>
      <c r="L71" s="26"/>
      <c r="M71" s="26"/>
      <c r="N71" s="26"/>
      <c r="O71" s="42"/>
      <c r="P71" s="31">
        <f t="shared" si="2"/>
        <v>60</v>
      </c>
      <c r="Q71" s="32">
        <f t="shared" si="3"/>
        <v>60</v>
      </c>
      <c r="R71" s="78"/>
      <c r="S71" s="78"/>
      <c r="T71" s="25">
        <v>64</v>
      </c>
      <c r="U71" s="49" t="s">
        <v>102</v>
      </c>
      <c r="V71" s="12">
        <v>0</v>
      </c>
      <c r="X71" s="25">
        <v>64</v>
      </c>
      <c r="Y71" s="49" t="s">
        <v>70</v>
      </c>
      <c r="Z71" s="5">
        <v>10</v>
      </c>
      <c r="AB71" s="25">
        <v>64</v>
      </c>
      <c r="AC71" s="49" t="s">
        <v>48</v>
      </c>
      <c r="AD71" s="5">
        <v>20</v>
      </c>
      <c r="AF71" s="25">
        <v>64</v>
      </c>
      <c r="AG71" s="49" t="s">
        <v>48</v>
      </c>
      <c r="AH71" s="5">
        <v>20</v>
      </c>
      <c r="AJ71" s="25">
        <v>64</v>
      </c>
      <c r="AK71" s="49" t="s">
        <v>70</v>
      </c>
      <c r="AL71" s="5">
        <v>30</v>
      </c>
      <c r="AN71" s="25">
        <v>64</v>
      </c>
      <c r="AO71" s="49" t="s">
        <v>9</v>
      </c>
      <c r="AP71" s="5">
        <v>42</v>
      </c>
      <c r="AR71" s="25">
        <v>64</v>
      </c>
      <c r="AS71" s="49" t="s">
        <v>34</v>
      </c>
      <c r="AT71" s="5">
        <v>60</v>
      </c>
    </row>
    <row r="72" spans="1:46" ht="15" x14ac:dyDescent="0.25">
      <c r="A72" s="25">
        <v>65</v>
      </c>
      <c r="B72" s="49" t="s">
        <v>54</v>
      </c>
      <c r="C72" s="64">
        <v>63</v>
      </c>
      <c r="D72" s="26">
        <v>0</v>
      </c>
      <c r="E72" s="26">
        <v>10</v>
      </c>
      <c r="F72" s="26">
        <v>0</v>
      </c>
      <c r="G72" s="35">
        <v>0</v>
      </c>
      <c r="H72" s="26">
        <v>0</v>
      </c>
      <c r="I72" s="37">
        <v>46</v>
      </c>
      <c r="J72" s="26"/>
      <c r="K72" s="26"/>
      <c r="L72" s="26"/>
      <c r="M72" s="26"/>
      <c r="N72" s="26"/>
      <c r="O72" s="42"/>
      <c r="P72" s="31">
        <f t="shared" ref="P72:P103" si="4">SUM(D72:O72)</f>
        <v>56</v>
      </c>
      <c r="Q72" s="32">
        <f t="shared" ref="Q72:Q103" si="5">+SUM(D72:O72)-SMALL(D72:O72,1)</f>
        <v>56</v>
      </c>
      <c r="R72" s="78"/>
      <c r="S72" s="78"/>
      <c r="T72" s="25">
        <v>65</v>
      </c>
      <c r="U72" s="49" t="s">
        <v>93</v>
      </c>
      <c r="V72" s="12">
        <v>0</v>
      </c>
      <c r="X72" s="25">
        <v>65</v>
      </c>
      <c r="Y72" s="49" t="s">
        <v>34</v>
      </c>
      <c r="Z72" s="5">
        <v>10</v>
      </c>
      <c r="AB72" s="25">
        <v>65</v>
      </c>
      <c r="AC72" s="49" t="s">
        <v>49</v>
      </c>
      <c r="AD72" s="5">
        <v>20</v>
      </c>
      <c r="AF72" s="25">
        <v>65</v>
      </c>
      <c r="AG72" s="49" t="s">
        <v>49</v>
      </c>
      <c r="AH72" s="5">
        <v>20</v>
      </c>
      <c r="AJ72" s="25">
        <v>65</v>
      </c>
      <c r="AK72" s="49" t="s">
        <v>31</v>
      </c>
      <c r="AL72" s="5">
        <v>30</v>
      </c>
      <c r="AN72" s="25">
        <v>65</v>
      </c>
      <c r="AO72" s="49" t="s">
        <v>31</v>
      </c>
      <c r="AP72" s="5">
        <v>40</v>
      </c>
      <c r="AR72" s="25">
        <v>65</v>
      </c>
      <c r="AS72" s="49" t="s">
        <v>54</v>
      </c>
      <c r="AT72" s="5">
        <v>56</v>
      </c>
    </row>
    <row r="73" spans="1:46" ht="15" x14ac:dyDescent="0.25">
      <c r="A73" s="25">
        <v>66</v>
      </c>
      <c r="B73" s="49" t="s">
        <v>31</v>
      </c>
      <c r="C73" s="64">
        <v>270</v>
      </c>
      <c r="D73" s="26">
        <v>10</v>
      </c>
      <c r="E73" s="26">
        <v>10</v>
      </c>
      <c r="F73" s="26">
        <v>0</v>
      </c>
      <c r="G73" s="35">
        <v>10</v>
      </c>
      <c r="H73" s="26">
        <v>10</v>
      </c>
      <c r="I73" s="37">
        <v>10</v>
      </c>
      <c r="J73" s="26"/>
      <c r="K73" s="26"/>
      <c r="L73" s="26"/>
      <c r="M73" s="26"/>
      <c r="N73" s="26"/>
      <c r="O73" s="42"/>
      <c r="P73" s="31">
        <f t="shared" si="4"/>
        <v>50</v>
      </c>
      <c r="Q73" s="32">
        <f t="shared" si="5"/>
        <v>50</v>
      </c>
      <c r="R73" s="78"/>
      <c r="S73" s="78"/>
      <c r="T73" s="25">
        <v>66</v>
      </c>
      <c r="U73" s="49" t="s">
        <v>164</v>
      </c>
      <c r="V73" s="12">
        <v>0</v>
      </c>
      <c r="X73" s="25">
        <v>66</v>
      </c>
      <c r="Y73" s="49" t="s">
        <v>86</v>
      </c>
      <c r="Z73" s="5">
        <v>10</v>
      </c>
      <c r="AB73" s="25">
        <v>66</v>
      </c>
      <c r="AC73" s="49" t="s">
        <v>99</v>
      </c>
      <c r="AD73" s="5">
        <v>20</v>
      </c>
      <c r="AF73" s="25">
        <v>66</v>
      </c>
      <c r="AG73" s="49" t="s">
        <v>99</v>
      </c>
      <c r="AH73" s="5">
        <v>20</v>
      </c>
      <c r="AJ73" s="25">
        <v>66</v>
      </c>
      <c r="AK73" s="49" t="s">
        <v>100</v>
      </c>
      <c r="AL73" s="5">
        <v>28</v>
      </c>
      <c r="AN73" s="25">
        <v>66</v>
      </c>
      <c r="AO73" s="49" t="s">
        <v>39</v>
      </c>
      <c r="AP73" s="5">
        <v>40</v>
      </c>
      <c r="AR73" s="25">
        <v>66</v>
      </c>
      <c r="AS73" s="49" t="s">
        <v>31</v>
      </c>
      <c r="AT73" s="5">
        <v>50</v>
      </c>
    </row>
    <row r="74" spans="1:46" ht="15" x14ac:dyDescent="0.25">
      <c r="A74" s="25">
        <v>67</v>
      </c>
      <c r="B74" s="49" t="s">
        <v>39</v>
      </c>
      <c r="C74" s="64">
        <v>101</v>
      </c>
      <c r="D74" s="26">
        <v>0</v>
      </c>
      <c r="E74" s="26">
        <v>0</v>
      </c>
      <c r="F74" s="26">
        <v>10</v>
      </c>
      <c r="G74" s="35">
        <v>0</v>
      </c>
      <c r="H74" s="26">
        <v>30</v>
      </c>
      <c r="I74" s="37">
        <v>10</v>
      </c>
      <c r="J74" s="26"/>
      <c r="K74" s="26"/>
      <c r="L74" s="26"/>
      <c r="M74" s="26"/>
      <c r="N74" s="26"/>
      <c r="O74" s="42"/>
      <c r="P74" s="31">
        <f t="shared" si="4"/>
        <v>50</v>
      </c>
      <c r="Q74" s="32">
        <f t="shared" si="5"/>
        <v>50</v>
      </c>
      <c r="R74" s="78"/>
      <c r="S74" s="78"/>
      <c r="T74" s="25">
        <v>67</v>
      </c>
      <c r="U74" s="49" t="s">
        <v>92</v>
      </c>
      <c r="V74" s="12">
        <v>0</v>
      </c>
      <c r="X74" s="25">
        <v>67</v>
      </c>
      <c r="Y74" s="49" t="s">
        <v>92</v>
      </c>
      <c r="Z74" s="5">
        <v>10</v>
      </c>
      <c r="AB74" s="25">
        <v>67</v>
      </c>
      <c r="AC74" s="49" t="s">
        <v>3</v>
      </c>
      <c r="AD74" s="5">
        <v>16</v>
      </c>
      <c r="AF74" s="25">
        <v>67</v>
      </c>
      <c r="AG74" s="49" t="s">
        <v>3</v>
      </c>
      <c r="AH74" s="5">
        <v>16</v>
      </c>
      <c r="AJ74" s="25">
        <v>67</v>
      </c>
      <c r="AK74" s="49" t="s">
        <v>46</v>
      </c>
      <c r="AL74" s="5">
        <v>24</v>
      </c>
      <c r="AN74" s="25">
        <v>67</v>
      </c>
      <c r="AO74" s="49" t="s">
        <v>50</v>
      </c>
      <c r="AP74" s="5">
        <v>38</v>
      </c>
      <c r="AR74" s="25">
        <v>67</v>
      </c>
      <c r="AS74" s="49" t="s">
        <v>39</v>
      </c>
      <c r="AT74" s="5">
        <v>50</v>
      </c>
    </row>
    <row r="75" spans="1:46" ht="15" x14ac:dyDescent="0.25">
      <c r="A75" s="25">
        <v>68</v>
      </c>
      <c r="B75" s="49" t="s">
        <v>50</v>
      </c>
      <c r="C75" s="64">
        <v>157</v>
      </c>
      <c r="D75" s="26">
        <v>0</v>
      </c>
      <c r="E75" s="26">
        <v>0</v>
      </c>
      <c r="F75" s="26">
        <v>0</v>
      </c>
      <c r="G75" s="35">
        <v>10</v>
      </c>
      <c r="H75" s="26">
        <v>28</v>
      </c>
      <c r="I75" s="37">
        <v>10</v>
      </c>
      <c r="J75" s="26"/>
      <c r="K75" s="26"/>
      <c r="L75" s="26"/>
      <c r="M75" s="26"/>
      <c r="N75" s="26"/>
      <c r="O75" s="42"/>
      <c r="P75" s="31">
        <f t="shared" si="4"/>
        <v>48</v>
      </c>
      <c r="Q75" s="32">
        <f t="shared" si="5"/>
        <v>48</v>
      </c>
      <c r="R75" s="78"/>
      <c r="S75" s="78"/>
      <c r="T75" s="25">
        <v>68</v>
      </c>
      <c r="U75" s="49" t="s">
        <v>56</v>
      </c>
      <c r="V75" s="12">
        <v>0</v>
      </c>
      <c r="X75" s="25">
        <v>68</v>
      </c>
      <c r="Y75" s="49" t="s">
        <v>48</v>
      </c>
      <c r="Z75" s="5">
        <v>10</v>
      </c>
      <c r="AB75" s="25">
        <v>68</v>
      </c>
      <c r="AC75" s="49" t="s">
        <v>9</v>
      </c>
      <c r="AD75" s="5">
        <v>12</v>
      </c>
      <c r="AF75" s="25">
        <v>68</v>
      </c>
      <c r="AG75" s="49" t="s">
        <v>9</v>
      </c>
      <c r="AH75" s="5">
        <v>12</v>
      </c>
      <c r="AJ75" s="25">
        <v>68</v>
      </c>
      <c r="AK75" s="49" t="s">
        <v>86</v>
      </c>
      <c r="AL75" s="5">
        <v>20</v>
      </c>
      <c r="AN75" s="25">
        <v>68</v>
      </c>
      <c r="AO75" s="49" t="s">
        <v>46</v>
      </c>
      <c r="AP75" s="5">
        <v>34</v>
      </c>
      <c r="AR75" s="25">
        <v>68</v>
      </c>
      <c r="AS75" s="49" t="s">
        <v>50</v>
      </c>
      <c r="AT75" s="5">
        <v>48</v>
      </c>
    </row>
    <row r="76" spans="1:46" ht="15" x14ac:dyDescent="0.25">
      <c r="A76" s="25">
        <v>69</v>
      </c>
      <c r="B76" s="49" t="s">
        <v>100</v>
      </c>
      <c r="C76" s="64">
        <v>30</v>
      </c>
      <c r="D76" s="26">
        <v>28</v>
      </c>
      <c r="E76" s="26">
        <v>0</v>
      </c>
      <c r="F76" s="26">
        <v>0</v>
      </c>
      <c r="G76" s="35">
        <v>0</v>
      </c>
      <c r="H76" s="26">
        <v>0</v>
      </c>
      <c r="I76" s="37">
        <v>19</v>
      </c>
      <c r="J76" s="26"/>
      <c r="K76" s="26"/>
      <c r="L76" s="26"/>
      <c r="M76" s="26"/>
      <c r="N76" s="26"/>
      <c r="O76" s="42"/>
      <c r="P76" s="31">
        <f t="shared" si="4"/>
        <v>47</v>
      </c>
      <c r="Q76" s="32">
        <f t="shared" si="5"/>
        <v>47</v>
      </c>
      <c r="R76" s="78"/>
      <c r="S76" s="78"/>
      <c r="T76" s="25">
        <v>69</v>
      </c>
      <c r="U76" s="49" t="s">
        <v>38</v>
      </c>
      <c r="V76" s="12">
        <v>0</v>
      </c>
      <c r="X76" s="25">
        <v>69</v>
      </c>
      <c r="Y76" s="49" t="s">
        <v>54</v>
      </c>
      <c r="Z76" s="5">
        <v>10</v>
      </c>
      <c r="AB76" s="25">
        <v>69</v>
      </c>
      <c r="AC76" s="49" t="s">
        <v>86</v>
      </c>
      <c r="AD76" s="5">
        <v>10</v>
      </c>
      <c r="AF76" s="25">
        <v>69</v>
      </c>
      <c r="AG76" s="49" t="s">
        <v>86</v>
      </c>
      <c r="AH76" s="5">
        <v>10</v>
      </c>
      <c r="AJ76" s="25">
        <v>69</v>
      </c>
      <c r="AK76" s="49" t="s">
        <v>45</v>
      </c>
      <c r="AL76" s="5">
        <v>20</v>
      </c>
      <c r="AN76" s="25">
        <v>69</v>
      </c>
      <c r="AO76" s="49" t="s">
        <v>93</v>
      </c>
      <c r="AP76" s="5">
        <v>32</v>
      </c>
      <c r="AR76" s="25">
        <v>69</v>
      </c>
      <c r="AS76" s="49" t="s">
        <v>100</v>
      </c>
      <c r="AT76" s="5">
        <v>47</v>
      </c>
    </row>
    <row r="77" spans="1:46" ht="15" x14ac:dyDescent="0.25">
      <c r="A77" s="25">
        <v>70</v>
      </c>
      <c r="B77" s="49" t="s">
        <v>46</v>
      </c>
      <c r="C77" s="64">
        <v>120</v>
      </c>
      <c r="D77" s="26">
        <v>0</v>
      </c>
      <c r="E77" s="26">
        <v>0</v>
      </c>
      <c r="F77" s="26">
        <v>10</v>
      </c>
      <c r="G77" s="35">
        <v>14</v>
      </c>
      <c r="H77" s="26">
        <v>10</v>
      </c>
      <c r="I77" s="37">
        <v>10</v>
      </c>
      <c r="J77" s="26"/>
      <c r="K77" s="26"/>
      <c r="L77" s="26"/>
      <c r="M77" s="26"/>
      <c r="N77" s="26"/>
      <c r="O77" s="42"/>
      <c r="P77" s="31">
        <f t="shared" si="4"/>
        <v>44</v>
      </c>
      <c r="Q77" s="32">
        <f t="shared" si="5"/>
        <v>44</v>
      </c>
      <c r="R77" s="78"/>
      <c r="S77" s="78"/>
      <c r="T77" s="25">
        <v>70</v>
      </c>
      <c r="U77" s="49" t="s">
        <v>178</v>
      </c>
      <c r="V77" s="12">
        <v>0</v>
      </c>
      <c r="X77" s="25">
        <v>70</v>
      </c>
      <c r="Y77" s="49" t="s">
        <v>177</v>
      </c>
      <c r="Z77" s="5">
        <v>0</v>
      </c>
      <c r="AB77" s="25">
        <v>70</v>
      </c>
      <c r="AC77" s="49" t="s">
        <v>92</v>
      </c>
      <c r="AD77" s="5">
        <v>10</v>
      </c>
      <c r="AF77" s="25">
        <v>70</v>
      </c>
      <c r="AG77" s="49" t="s">
        <v>92</v>
      </c>
      <c r="AH77" s="5">
        <v>10</v>
      </c>
      <c r="AJ77" s="25">
        <v>70</v>
      </c>
      <c r="AK77" s="49" t="s">
        <v>48</v>
      </c>
      <c r="AL77" s="5">
        <v>20</v>
      </c>
      <c r="AN77" s="25">
        <v>70</v>
      </c>
      <c r="AO77" s="49" t="s">
        <v>40</v>
      </c>
      <c r="AP77" s="5">
        <v>32</v>
      </c>
      <c r="AR77" s="25">
        <v>70</v>
      </c>
      <c r="AS77" s="49" t="s">
        <v>46</v>
      </c>
      <c r="AT77" s="5">
        <v>44</v>
      </c>
    </row>
    <row r="78" spans="1:46" ht="15" x14ac:dyDescent="0.25">
      <c r="A78" s="25">
        <v>71</v>
      </c>
      <c r="B78" s="49" t="s">
        <v>93</v>
      </c>
      <c r="C78" s="64">
        <v>34</v>
      </c>
      <c r="D78" s="26">
        <v>0</v>
      </c>
      <c r="E78" s="26">
        <v>22</v>
      </c>
      <c r="F78" s="33">
        <v>0</v>
      </c>
      <c r="G78" s="33">
        <v>10</v>
      </c>
      <c r="H78" s="26">
        <v>0</v>
      </c>
      <c r="I78" s="38">
        <v>10</v>
      </c>
      <c r="J78" s="26"/>
      <c r="K78" s="26"/>
      <c r="L78" s="26"/>
      <c r="M78" s="26"/>
      <c r="N78" s="26"/>
      <c r="O78" s="42"/>
      <c r="P78" s="31">
        <f t="shared" si="4"/>
        <v>42</v>
      </c>
      <c r="Q78" s="32">
        <f t="shared" si="5"/>
        <v>42</v>
      </c>
      <c r="R78" s="78"/>
      <c r="S78" s="78"/>
      <c r="T78" s="25">
        <v>71</v>
      </c>
      <c r="U78" s="49" t="s">
        <v>95</v>
      </c>
      <c r="V78" s="12">
        <v>0</v>
      </c>
      <c r="X78" s="25">
        <v>71</v>
      </c>
      <c r="Y78" s="49" t="s">
        <v>7</v>
      </c>
      <c r="Z78" s="5">
        <v>0</v>
      </c>
      <c r="AB78" s="25">
        <v>71</v>
      </c>
      <c r="AC78" s="49" t="s">
        <v>46</v>
      </c>
      <c r="AD78" s="5">
        <v>10</v>
      </c>
      <c r="AF78" s="25">
        <v>71</v>
      </c>
      <c r="AG78" s="49" t="s">
        <v>46</v>
      </c>
      <c r="AH78" s="5">
        <v>10</v>
      </c>
      <c r="AJ78" s="25">
        <v>71</v>
      </c>
      <c r="AK78" s="49" t="s">
        <v>99</v>
      </c>
      <c r="AL78" s="5">
        <v>20</v>
      </c>
      <c r="AN78" s="25">
        <v>72</v>
      </c>
      <c r="AO78" s="49" t="s">
        <v>184</v>
      </c>
      <c r="AP78" s="5">
        <v>31</v>
      </c>
      <c r="AR78" s="25">
        <v>71</v>
      </c>
      <c r="AS78" s="49" t="s">
        <v>93</v>
      </c>
      <c r="AT78" s="5">
        <v>42</v>
      </c>
    </row>
    <row r="79" spans="1:46" ht="15" x14ac:dyDescent="0.25">
      <c r="A79" s="25">
        <v>72</v>
      </c>
      <c r="B79" s="49" t="s">
        <v>40</v>
      </c>
      <c r="C79" s="64">
        <v>32</v>
      </c>
      <c r="D79" s="26">
        <v>12</v>
      </c>
      <c r="E79" s="26">
        <v>0</v>
      </c>
      <c r="F79" s="33">
        <v>20</v>
      </c>
      <c r="G79" s="33">
        <v>0</v>
      </c>
      <c r="H79" s="26">
        <v>0</v>
      </c>
      <c r="I79" s="38">
        <v>10</v>
      </c>
      <c r="J79" s="26"/>
      <c r="K79" s="26"/>
      <c r="L79" s="26"/>
      <c r="M79" s="26"/>
      <c r="N79" s="26"/>
      <c r="O79" s="42"/>
      <c r="P79" s="31">
        <f t="shared" si="4"/>
        <v>42</v>
      </c>
      <c r="Q79" s="32">
        <f t="shared" si="5"/>
        <v>42</v>
      </c>
      <c r="R79" s="78"/>
      <c r="S79" s="78"/>
      <c r="T79" s="25">
        <v>72</v>
      </c>
      <c r="U79" s="49" t="s">
        <v>83</v>
      </c>
      <c r="V79" s="12">
        <v>0</v>
      </c>
      <c r="X79" s="25">
        <v>72</v>
      </c>
      <c r="Y79" s="49" t="s">
        <v>94</v>
      </c>
      <c r="Z79" s="5">
        <v>0</v>
      </c>
      <c r="AB79" s="25">
        <v>72</v>
      </c>
      <c r="AC79" s="49" t="s">
        <v>35</v>
      </c>
      <c r="AD79" s="5">
        <v>10</v>
      </c>
      <c r="AF79" s="25">
        <v>72</v>
      </c>
      <c r="AG79" s="49" t="s">
        <v>35</v>
      </c>
      <c r="AH79" s="5">
        <v>10</v>
      </c>
      <c r="AJ79" s="25">
        <v>72</v>
      </c>
      <c r="AK79" s="49" t="s">
        <v>3</v>
      </c>
      <c r="AL79" s="5">
        <v>16</v>
      </c>
      <c r="AN79" s="25">
        <v>71</v>
      </c>
      <c r="AO79" s="49" t="s">
        <v>99</v>
      </c>
      <c r="AP79" s="5">
        <v>30</v>
      </c>
      <c r="AR79" s="25">
        <v>72</v>
      </c>
      <c r="AS79" s="49" t="s">
        <v>40</v>
      </c>
      <c r="AT79" s="5">
        <v>42</v>
      </c>
    </row>
    <row r="80" spans="1:46" ht="15" x14ac:dyDescent="0.25">
      <c r="A80" s="25">
        <v>73</v>
      </c>
      <c r="B80" s="49" t="s">
        <v>184</v>
      </c>
      <c r="C80" s="64">
        <v>50</v>
      </c>
      <c r="D80" s="26">
        <v>0</v>
      </c>
      <c r="E80" s="26">
        <v>0</v>
      </c>
      <c r="F80" s="26">
        <v>0</v>
      </c>
      <c r="G80" s="35">
        <v>10</v>
      </c>
      <c r="H80" s="26">
        <v>21</v>
      </c>
      <c r="I80" s="37">
        <v>10</v>
      </c>
      <c r="J80" s="26"/>
      <c r="K80" s="26"/>
      <c r="L80" s="26"/>
      <c r="M80" s="26"/>
      <c r="N80" s="26"/>
      <c r="O80" s="42"/>
      <c r="P80" s="31">
        <f t="shared" si="4"/>
        <v>41</v>
      </c>
      <c r="Q80" s="32">
        <f t="shared" si="5"/>
        <v>41</v>
      </c>
      <c r="R80" s="78"/>
      <c r="S80" s="78"/>
      <c r="T80" s="25">
        <v>73</v>
      </c>
      <c r="U80" s="49" t="s">
        <v>30</v>
      </c>
      <c r="V80" s="12">
        <v>0</v>
      </c>
      <c r="X80" s="25">
        <v>73</v>
      </c>
      <c r="Y80" s="49" t="s">
        <v>102</v>
      </c>
      <c r="Z80" s="5">
        <v>0</v>
      </c>
      <c r="AB80" s="25">
        <v>73</v>
      </c>
      <c r="AC80" s="49" t="s">
        <v>39</v>
      </c>
      <c r="AD80" s="5">
        <v>10</v>
      </c>
      <c r="AF80" s="25">
        <v>73</v>
      </c>
      <c r="AG80" s="49" t="s">
        <v>39</v>
      </c>
      <c r="AH80" s="5">
        <v>10</v>
      </c>
      <c r="AJ80" s="25">
        <v>73</v>
      </c>
      <c r="AK80" s="49" t="s">
        <v>92</v>
      </c>
      <c r="AL80" s="5">
        <v>10</v>
      </c>
      <c r="AN80" s="25">
        <v>73</v>
      </c>
      <c r="AO80" s="49" t="s">
        <v>100</v>
      </c>
      <c r="AP80" s="5">
        <v>28</v>
      </c>
      <c r="AR80" s="25">
        <v>73</v>
      </c>
      <c r="AS80" s="49" t="s">
        <v>184</v>
      </c>
      <c r="AT80" s="5">
        <v>41</v>
      </c>
    </row>
    <row r="81" spans="1:46" ht="15" x14ac:dyDescent="0.25">
      <c r="A81" s="25">
        <v>74</v>
      </c>
      <c r="B81" s="49" t="s">
        <v>99</v>
      </c>
      <c r="C81" s="64">
        <v>22</v>
      </c>
      <c r="D81" s="26">
        <v>0</v>
      </c>
      <c r="E81" s="26">
        <v>0</v>
      </c>
      <c r="F81" s="26">
        <v>20</v>
      </c>
      <c r="G81" s="35">
        <v>0</v>
      </c>
      <c r="H81" s="26">
        <v>10</v>
      </c>
      <c r="I81" s="37">
        <v>10</v>
      </c>
      <c r="J81" s="26"/>
      <c r="K81" s="26"/>
      <c r="L81" s="26"/>
      <c r="M81" s="26"/>
      <c r="N81" s="26"/>
      <c r="O81" s="42"/>
      <c r="P81" s="31">
        <f t="shared" si="4"/>
        <v>40</v>
      </c>
      <c r="Q81" s="32">
        <f t="shared" si="5"/>
        <v>40</v>
      </c>
      <c r="R81" s="78"/>
      <c r="S81" s="78"/>
      <c r="T81" s="25">
        <v>74</v>
      </c>
      <c r="U81" s="49" t="s">
        <v>87</v>
      </c>
      <c r="V81" s="12">
        <v>0</v>
      </c>
      <c r="X81" s="25">
        <v>74</v>
      </c>
      <c r="Y81" s="49" t="s">
        <v>164</v>
      </c>
      <c r="Z81" s="5">
        <v>0</v>
      </c>
      <c r="AB81" s="25">
        <v>74</v>
      </c>
      <c r="AC81" s="49" t="s">
        <v>54</v>
      </c>
      <c r="AD81" s="5">
        <v>10</v>
      </c>
      <c r="AF81" s="25">
        <v>74</v>
      </c>
      <c r="AG81" s="49" t="s">
        <v>54</v>
      </c>
      <c r="AH81" s="5">
        <v>10</v>
      </c>
      <c r="AJ81" s="25">
        <v>74</v>
      </c>
      <c r="AK81" s="49" t="s">
        <v>50</v>
      </c>
      <c r="AL81" s="5">
        <v>10</v>
      </c>
      <c r="AN81" s="25">
        <v>74</v>
      </c>
      <c r="AO81" s="49" t="s">
        <v>3</v>
      </c>
      <c r="AP81" s="5">
        <v>26</v>
      </c>
      <c r="AR81" s="25">
        <v>74</v>
      </c>
      <c r="AS81" s="49" t="s">
        <v>99</v>
      </c>
      <c r="AT81" s="5">
        <v>40</v>
      </c>
    </row>
    <row r="82" spans="1:46" ht="15" x14ac:dyDescent="0.25">
      <c r="A82" s="25">
        <v>75</v>
      </c>
      <c r="B82" s="49" t="s">
        <v>3</v>
      </c>
      <c r="C82" s="64">
        <v>50</v>
      </c>
      <c r="D82" s="26">
        <v>0</v>
      </c>
      <c r="E82" s="26">
        <v>16</v>
      </c>
      <c r="F82" s="26">
        <v>0</v>
      </c>
      <c r="G82" s="35">
        <v>0</v>
      </c>
      <c r="H82" s="26">
        <v>10</v>
      </c>
      <c r="I82" s="37">
        <v>10</v>
      </c>
      <c r="J82" s="26"/>
      <c r="K82" s="26"/>
      <c r="L82" s="26"/>
      <c r="M82" s="26"/>
      <c r="N82" s="26"/>
      <c r="O82" s="42"/>
      <c r="P82" s="31">
        <f t="shared" si="4"/>
        <v>36</v>
      </c>
      <c r="Q82" s="32">
        <f t="shared" si="5"/>
        <v>36</v>
      </c>
      <c r="R82" s="78"/>
      <c r="S82" s="78"/>
      <c r="T82" s="25">
        <v>75</v>
      </c>
      <c r="U82" s="49" t="s">
        <v>47</v>
      </c>
      <c r="V82" s="12">
        <v>0</v>
      </c>
      <c r="X82" s="25">
        <v>75</v>
      </c>
      <c r="Y82" s="49" t="s">
        <v>56</v>
      </c>
      <c r="Z82" s="5">
        <v>0</v>
      </c>
      <c r="AB82" s="25">
        <v>75</v>
      </c>
      <c r="AC82" s="49" t="s">
        <v>177</v>
      </c>
      <c r="AD82" s="5">
        <v>0</v>
      </c>
      <c r="AF82" s="25">
        <v>75</v>
      </c>
      <c r="AG82" s="49" t="s">
        <v>177</v>
      </c>
      <c r="AH82" s="5">
        <v>0</v>
      </c>
      <c r="AJ82" s="25">
        <v>75</v>
      </c>
      <c r="AK82" s="49" t="s">
        <v>19</v>
      </c>
      <c r="AL82" s="5">
        <v>10</v>
      </c>
      <c r="AN82" s="25">
        <v>75</v>
      </c>
      <c r="AO82" s="49" t="s">
        <v>86</v>
      </c>
      <c r="AP82" s="5">
        <v>20</v>
      </c>
      <c r="AR82" s="25">
        <v>75</v>
      </c>
      <c r="AS82" s="49" t="s">
        <v>3</v>
      </c>
      <c r="AT82" s="5">
        <v>36</v>
      </c>
    </row>
    <row r="83" spans="1:46" ht="15" x14ac:dyDescent="0.25">
      <c r="A83" s="25">
        <v>76</v>
      </c>
      <c r="B83" s="49" t="s">
        <v>86</v>
      </c>
      <c r="C83" s="64">
        <v>82</v>
      </c>
      <c r="D83" s="26">
        <v>10</v>
      </c>
      <c r="E83" s="26">
        <v>0</v>
      </c>
      <c r="F83" s="26">
        <v>0</v>
      </c>
      <c r="G83" s="35">
        <v>10</v>
      </c>
      <c r="H83" s="26">
        <v>0</v>
      </c>
      <c r="I83" s="37">
        <v>10</v>
      </c>
      <c r="J83" s="26"/>
      <c r="K83" s="26"/>
      <c r="L83" s="26"/>
      <c r="M83" s="26"/>
      <c r="N83" s="26"/>
      <c r="O83" s="42"/>
      <c r="P83" s="31">
        <f t="shared" si="4"/>
        <v>30</v>
      </c>
      <c r="Q83" s="32">
        <f t="shared" si="5"/>
        <v>30</v>
      </c>
      <c r="R83" s="78"/>
      <c r="S83" s="78"/>
      <c r="T83" s="25">
        <v>76</v>
      </c>
      <c r="U83" s="49" t="s">
        <v>50</v>
      </c>
      <c r="V83" s="12">
        <v>0</v>
      </c>
      <c r="X83" s="25">
        <v>76</v>
      </c>
      <c r="Y83" s="49" t="s">
        <v>38</v>
      </c>
      <c r="Z83" s="5">
        <v>0</v>
      </c>
      <c r="AB83" s="25">
        <v>76</v>
      </c>
      <c r="AC83" s="49" t="s">
        <v>7</v>
      </c>
      <c r="AD83" s="5">
        <v>0</v>
      </c>
      <c r="AF83" s="25">
        <v>76</v>
      </c>
      <c r="AG83" s="49" t="s">
        <v>7</v>
      </c>
      <c r="AH83" s="5">
        <v>0</v>
      </c>
      <c r="AJ83" s="25">
        <v>76</v>
      </c>
      <c r="AK83" s="49" t="s">
        <v>98</v>
      </c>
      <c r="AL83" s="5">
        <v>10</v>
      </c>
      <c r="AN83" s="25">
        <v>76</v>
      </c>
      <c r="AO83" s="49" t="s">
        <v>19</v>
      </c>
      <c r="AP83" s="5">
        <v>20</v>
      </c>
      <c r="AR83" s="25">
        <v>76</v>
      </c>
      <c r="AS83" s="49" t="s">
        <v>86</v>
      </c>
      <c r="AT83" s="5">
        <v>30</v>
      </c>
    </row>
    <row r="84" spans="1:46" ht="15" x14ac:dyDescent="0.25">
      <c r="A84" s="25">
        <v>77</v>
      </c>
      <c r="B84" s="49" t="s">
        <v>45</v>
      </c>
      <c r="C84" s="64">
        <v>90</v>
      </c>
      <c r="D84" s="26">
        <v>0</v>
      </c>
      <c r="E84" s="26">
        <v>0</v>
      </c>
      <c r="F84" s="27">
        <v>0</v>
      </c>
      <c r="G84" s="35">
        <v>20</v>
      </c>
      <c r="H84" s="26">
        <v>0</v>
      </c>
      <c r="I84" s="37">
        <v>10</v>
      </c>
      <c r="J84" s="26"/>
      <c r="K84" s="26"/>
      <c r="L84" s="26"/>
      <c r="M84" s="26"/>
      <c r="N84" s="26"/>
      <c r="O84" s="42"/>
      <c r="P84" s="31">
        <f t="shared" si="4"/>
        <v>30</v>
      </c>
      <c r="Q84" s="32">
        <f t="shared" si="5"/>
        <v>30</v>
      </c>
      <c r="R84" s="78"/>
      <c r="S84" s="78"/>
      <c r="T84" s="25">
        <v>77</v>
      </c>
      <c r="U84" s="49" t="s">
        <v>19</v>
      </c>
      <c r="V84" s="12">
        <v>0</v>
      </c>
      <c r="X84" s="25">
        <v>77</v>
      </c>
      <c r="Y84" s="49" t="s">
        <v>178</v>
      </c>
      <c r="Z84" s="5">
        <v>0</v>
      </c>
      <c r="AB84" s="25">
        <v>77</v>
      </c>
      <c r="AC84" s="49" t="s">
        <v>94</v>
      </c>
      <c r="AD84" s="5">
        <v>0</v>
      </c>
      <c r="AF84" s="25">
        <v>77</v>
      </c>
      <c r="AG84" s="49" t="s">
        <v>94</v>
      </c>
      <c r="AH84" s="5">
        <v>0</v>
      </c>
      <c r="AJ84" s="25">
        <v>77</v>
      </c>
      <c r="AK84" s="49" t="s">
        <v>81</v>
      </c>
      <c r="AL84" s="5">
        <v>10</v>
      </c>
      <c r="AN84" s="25">
        <v>77</v>
      </c>
      <c r="AO84" s="49" t="s">
        <v>45</v>
      </c>
      <c r="AP84" s="5">
        <v>20</v>
      </c>
      <c r="AR84" s="25">
        <v>77</v>
      </c>
      <c r="AS84" s="49" t="s">
        <v>45</v>
      </c>
      <c r="AT84" s="5">
        <v>30</v>
      </c>
    </row>
    <row r="85" spans="1:46" ht="15" x14ac:dyDescent="0.25">
      <c r="A85" s="25">
        <v>78</v>
      </c>
      <c r="B85" s="49" t="s">
        <v>56</v>
      </c>
      <c r="C85" s="64">
        <v>21</v>
      </c>
      <c r="D85" s="26">
        <v>0</v>
      </c>
      <c r="E85" s="26">
        <v>0</v>
      </c>
      <c r="F85" s="26">
        <v>0</v>
      </c>
      <c r="G85" s="35">
        <v>0</v>
      </c>
      <c r="H85" s="26">
        <v>10</v>
      </c>
      <c r="I85" s="37">
        <v>10</v>
      </c>
      <c r="J85" s="26"/>
      <c r="K85" s="26"/>
      <c r="L85" s="26"/>
      <c r="M85" s="26"/>
      <c r="N85" s="26"/>
      <c r="O85" s="42"/>
      <c r="P85" s="31">
        <f t="shared" si="4"/>
        <v>20</v>
      </c>
      <c r="Q85" s="32">
        <f t="shared" si="5"/>
        <v>20</v>
      </c>
      <c r="R85" s="78"/>
      <c r="S85" s="78"/>
      <c r="T85" s="25">
        <v>78</v>
      </c>
      <c r="U85" s="49" t="s">
        <v>91</v>
      </c>
      <c r="V85" s="12">
        <v>0</v>
      </c>
      <c r="X85" s="25">
        <v>78</v>
      </c>
      <c r="Y85" s="49" t="s">
        <v>95</v>
      </c>
      <c r="Z85" s="5">
        <v>0</v>
      </c>
      <c r="AB85" s="25">
        <v>78</v>
      </c>
      <c r="AC85" s="49" t="s">
        <v>102</v>
      </c>
      <c r="AD85" s="5">
        <v>0</v>
      </c>
      <c r="AF85" s="25">
        <v>78</v>
      </c>
      <c r="AG85" s="49" t="s">
        <v>102</v>
      </c>
      <c r="AH85" s="5">
        <v>0</v>
      </c>
      <c r="AJ85" s="25">
        <v>78</v>
      </c>
      <c r="AK85" s="49" t="s">
        <v>39</v>
      </c>
      <c r="AL85" s="5">
        <v>10</v>
      </c>
      <c r="AN85" s="25">
        <v>78</v>
      </c>
      <c r="AO85" s="49" t="s">
        <v>179</v>
      </c>
      <c r="AP85" s="5">
        <v>20</v>
      </c>
      <c r="AR85" s="25">
        <v>78</v>
      </c>
      <c r="AS85" s="49" t="s">
        <v>56</v>
      </c>
      <c r="AT85" s="5">
        <v>20</v>
      </c>
    </row>
    <row r="86" spans="1:46" ht="15" x14ac:dyDescent="0.25">
      <c r="A86" s="25">
        <v>79</v>
      </c>
      <c r="B86" s="49" t="s">
        <v>19</v>
      </c>
      <c r="C86" s="64">
        <v>137</v>
      </c>
      <c r="D86" s="26">
        <v>0</v>
      </c>
      <c r="E86" s="26">
        <v>0</v>
      </c>
      <c r="F86" s="27">
        <v>0</v>
      </c>
      <c r="G86" s="35">
        <v>10</v>
      </c>
      <c r="H86" s="26">
        <v>10</v>
      </c>
      <c r="I86" s="37">
        <v>0</v>
      </c>
      <c r="J86" s="26"/>
      <c r="K86" s="26"/>
      <c r="L86" s="26"/>
      <c r="M86" s="26"/>
      <c r="N86" s="26"/>
      <c r="O86" s="42"/>
      <c r="P86" s="31">
        <f t="shared" si="4"/>
        <v>20</v>
      </c>
      <c r="Q86" s="32">
        <f t="shared" si="5"/>
        <v>20</v>
      </c>
      <c r="R86" s="78"/>
      <c r="S86" s="78"/>
      <c r="T86" s="25">
        <v>79</v>
      </c>
      <c r="U86" s="49" t="s">
        <v>45</v>
      </c>
      <c r="V86" s="12">
        <v>0</v>
      </c>
      <c r="X86" s="25">
        <v>79</v>
      </c>
      <c r="Y86" s="49" t="s">
        <v>83</v>
      </c>
      <c r="Z86" s="5">
        <v>0</v>
      </c>
      <c r="AB86" s="25">
        <v>79</v>
      </c>
      <c r="AC86" s="49" t="s">
        <v>164</v>
      </c>
      <c r="AD86" s="5">
        <v>0</v>
      </c>
      <c r="AF86" s="25">
        <v>79</v>
      </c>
      <c r="AG86" s="49" t="s">
        <v>164</v>
      </c>
      <c r="AH86" s="5">
        <v>0</v>
      </c>
      <c r="AJ86" s="25">
        <v>79</v>
      </c>
      <c r="AK86" s="49" t="s">
        <v>65</v>
      </c>
      <c r="AL86" s="5">
        <v>10</v>
      </c>
      <c r="AN86" s="25">
        <v>79</v>
      </c>
      <c r="AO86" s="49" t="s">
        <v>72</v>
      </c>
      <c r="AP86" s="5">
        <v>16</v>
      </c>
      <c r="AR86" s="25">
        <v>79</v>
      </c>
      <c r="AS86" s="49" t="s">
        <v>19</v>
      </c>
      <c r="AT86" s="5">
        <v>20</v>
      </c>
    </row>
    <row r="87" spans="1:46" ht="15" x14ac:dyDescent="0.25">
      <c r="A87" s="25">
        <v>80</v>
      </c>
      <c r="B87" s="49" t="s">
        <v>179</v>
      </c>
      <c r="C87" s="64">
        <v>40</v>
      </c>
      <c r="D87" s="26">
        <v>0</v>
      </c>
      <c r="E87" s="26">
        <v>0</v>
      </c>
      <c r="F87" s="26">
        <v>0</v>
      </c>
      <c r="G87" s="35">
        <v>10</v>
      </c>
      <c r="H87" s="26">
        <v>10</v>
      </c>
      <c r="I87" s="37">
        <v>0</v>
      </c>
      <c r="J87" s="26"/>
      <c r="K87" s="26"/>
      <c r="L87" s="26"/>
      <c r="M87" s="26"/>
      <c r="N87" s="26"/>
      <c r="O87" s="42"/>
      <c r="P87" s="31">
        <f t="shared" si="4"/>
        <v>20</v>
      </c>
      <c r="Q87" s="32">
        <f t="shared" si="5"/>
        <v>20</v>
      </c>
      <c r="R87" s="78"/>
      <c r="S87" s="78"/>
      <c r="T87" s="25">
        <v>80</v>
      </c>
      <c r="U87" s="49" t="s">
        <v>71</v>
      </c>
      <c r="V87" s="12">
        <v>0</v>
      </c>
      <c r="X87" s="25">
        <v>80</v>
      </c>
      <c r="Y87" s="49" t="s">
        <v>87</v>
      </c>
      <c r="Z87" s="5">
        <v>0</v>
      </c>
      <c r="AB87" s="25">
        <v>80</v>
      </c>
      <c r="AC87" s="49" t="s">
        <v>56</v>
      </c>
      <c r="AD87" s="5">
        <v>0</v>
      </c>
      <c r="AF87" s="25">
        <v>80</v>
      </c>
      <c r="AG87" s="49" t="s">
        <v>56</v>
      </c>
      <c r="AH87" s="5">
        <v>0</v>
      </c>
      <c r="AJ87" s="25">
        <v>80</v>
      </c>
      <c r="AK87" s="49" t="s">
        <v>54</v>
      </c>
      <c r="AL87" s="5">
        <v>10</v>
      </c>
      <c r="AN87" s="25">
        <v>80</v>
      </c>
      <c r="AO87" s="49" t="s">
        <v>92</v>
      </c>
      <c r="AP87" s="5">
        <v>10</v>
      </c>
      <c r="AR87" s="25">
        <v>80</v>
      </c>
      <c r="AS87" s="49" t="s">
        <v>179</v>
      </c>
      <c r="AT87" s="5">
        <v>20</v>
      </c>
    </row>
    <row r="88" spans="1:46" ht="15" x14ac:dyDescent="0.25">
      <c r="A88" s="25">
        <v>81</v>
      </c>
      <c r="B88" s="49" t="s">
        <v>96</v>
      </c>
      <c r="C88" s="64">
        <v>51</v>
      </c>
      <c r="D88" s="26">
        <v>0</v>
      </c>
      <c r="E88" s="26">
        <v>0</v>
      </c>
      <c r="F88" s="26">
        <v>0</v>
      </c>
      <c r="G88" s="35">
        <v>0</v>
      </c>
      <c r="H88" s="26">
        <v>0</v>
      </c>
      <c r="I88" s="37">
        <v>16</v>
      </c>
      <c r="J88" s="26"/>
      <c r="K88" s="26"/>
      <c r="L88" s="26"/>
      <c r="M88" s="26"/>
      <c r="N88" s="26"/>
      <c r="O88" s="42"/>
      <c r="P88" s="31">
        <f t="shared" si="4"/>
        <v>16</v>
      </c>
      <c r="Q88" s="32">
        <f t="shared" si="5"/>
        <v>16</v>
      </c>
      <c r="R88" s="78"/>
      <c r="S88" s="78"/>
      <c r="T88" s="25">
        <v>81</v>
      </c>
      <c r="U88" s="49" t="s">
        <v>98</v>
      </c>
      <c r="V88" s="12">
        <v>0</v>
      </c>
      <c r="X88" s="25">
        <v>81</v>
      </c>
      <c r="Y88" s="49" t="s">
        <v>47</v>
      </c>
      <c r="Z88" s="5">
        <v>0</v>
      </c>
      <c r="AB88" s="25">
        <v>81</v>
      </c>
      <c r="AC88" s="49" t="s">
        <v>38</v>
      </c>
      <c r="AD88" s="5">
        <v>0</v>
      </c>
      <c r="AF88" s="25">
        <v>81</v>
      </c>
      <c r="AG88" s="49" t="s">
        <v>38</v>
      </c>
      <c r="AH88" s="5">
        <v>0</v>
      </c>
      <c r="AJ88" s="25">
        <v>81</v>
      </c>
      <c r="AK88" s="49" t="s">
        <v>179</v>
      </c>
      <c r="AL88" s="5">
        <v>10</v>
      </c>
      <c r="AN88" s="25">
        <v>81</v>
      </c>
      <c r="AO88" s="49" t="s">
        <v>56</v>
      </c>
      <c r="AP88" s="5">
        <v>10</v>
      </c>
      <c r="AR88" s="25">
        <v>81</v>
      </c>
      <c r="AS88" s="49" t="s">
        <v>96</v>
      </c>
      <c r="AT88" s="5">
        <v>16</v>
      </c>
    </row>
    <row r="89" spans="1:46" ht="15" x14ac:dyDescent="0.25">
      <c r="A89" s="25">
        <v>82</v>
      </c>
      <c r="B89" s="49" t="s">
        <v>72</v>
      </c>
      <c r="C89" s="64">
        <v>55</v>
      </c>
      <c r="D89" s="26">
        <v>0</v>
      </c>
      <c r="E89" s="26">
        <v>0</v>
      </c>
      <c r="F89" s="26">
        <v>0</v>
      </c>
      <c r="G89" s="35">
        <v>0</v>
      </c>
      <c r="H89" s="26">
        <v>16</v>
      </c>
      <c r="I89" s="37">
        <v>0</v>
      </c>
      <c r="J89" s="26"/>
      <c r="K89" s="26"/>
      <c r="L89" s="26"/>
      <c r="M89" s="26"/>
      <c r="N89" s="26"/>
      <c r="O89" s="42"/>
      <c r="P89" s="31">
        <f t="shared" si="4"/>
        <v>16</v>
      </c>
      <c r="Q89" s="32">
        <f t="shared" si="5"/>
        <v>16</v>
      </c>
      <c r="R89" s="78"/>
      <c r="S89" s="78"/>
      <c r="T89" s="25">
        <v>82</v>
      </c>
      <c r="U89" s="49" t="s">
        <v>97</v>
      </c>
      <c r="V89" s="12">
        <v>0</v>
      </c>
      <c r="X89" s="25">
        <v>82</v>
      </c>
      <c r="Y89" s="49" t="s">
        <v>50</v>
      </c>
      <c r="Z89" s="5">
        <v>0</v>
      </c>
      <c r="AB89" s="25">
        <v>82</v>
      </c>
      <c r="AC89" s="49" t="s">
        <v>178</v>
      </c>
      <c r="AD89" s="5">
        <v>0</v>
      </c>
      <c r="AF89" s="25">
        <v>82</v>
      </c>
      <c r="AG89" s="49" t="s">
        <v>178</v>
      </c>
      <c r="AH89" s="5">
        <v>0</v>
      </c>
      <c r="AJ89" s="25">
        <v>82</v>
      </c>
      <c r="AK89" s="49" t="s">
        <v>184</v>
      </c>
      <c r="AL89" s="5">
        <v>10</v>
      </c>
      <c r="AN89" s="25">
        <v>82</v>
      </c>
      <c r="AO89" s="49" t="s">
        <v>73</v>
      </c>
      <c r="AP89" s="5">
        <v>10</v>
      </c>
      <c r="AR89" s="25">
        <v>82</v>
      </c>
      <c r="AS89" s="49" t="s">
        <v>72</v>
      </c>
      <c r="AT89" s="5">
        <v>16</v>
      </c>
    </row>
    <row r="90" spans="1:46" ht="15" x14ac:dyDescent="0.25">
      <c r="A90" s="25">
        <v>83</v>
      </c>
      <c r="B90" s="49" t="s">
        <v>92</v>
      </c>
      <c r="C90" s="64">
        <v>81</v>
      </c>
      <c r="D90" s="26">
        <v>0</v>
      </c>
      <c r="E90" s="26">
        <v>10</v>
      </c>
      <c r="F90" s="27">
        <v>0</v>
      </c>
      <c r="G90" s="35">
        <v>0</v>
      </c>
      <c r="H90" s="26">
        <v>0</v>
      </c>
      <c r="I90" s="37">
        <v>0</v>
      </c>
      <c r="J90" s="26"/>
      <c r="K90" s="26"/>
      <c r="L90" s="26"/>
      <c r="M90" s="26"/>
      <c r="N90" s="26"/>
      <c r="O90" s="42"/>
      <c r="P90" s="31">
        <f t="shared" si="4"/>
        <v>10</v>
      </c>
      <c r="Q90" s="32">
        <f t="shared" si="5"/>
        <v>10</v>
      </c>
      <c r="R90" s="78"/>
      <c r="S90" s="78"/>
      <c r="T90" s="25">
        <v>83</v>
      </c>
      <c r="U90" s="49" t="s">
        <v>96</v>
      </c>
      <c r="V90" s="12">
        <v>0</v>
      </c>
      <c r="X90" s="25">
        <v>83</v>
      </c>
      <c r="Y90" s="49" t="s">
        <v>19</v>
      </c>
      <c r="Z90" s="5">
        <v>0</v>
      </c>
      <c r="AB90" s="25">
        <v>83</v>
      </c>
      <c r="AC90" s="49" t="s">
        <v>95</v>
      </c>
      <c r="AD90" s="5">
        <v>0</v>
      </c>
      <c r="AF90" s="25">
        <v>83</v>
      </c>
      <c r="AG90" s="49" t="s">
        <v>95</v>
      </c>
      <c r="AH90" s="5">
        <v>0</v>
      </c>
      <c r="AJ90" s="25">
        <v>83</v>
      </c>
      <c r="AK90" s="49" t="s">
        <v>177</v>
      </c>
      <c r="AL90" s="5">
        <v>0</v>
      </c>
      <c r="AN90" s="25">
        <v>83</v>
      </c>
      <c r="AO90" s="49" t="s">
        <v>81</v>
      </c>
      <c r="AP90" s="5">
        <v>10</v>
      </c>
      <c r="AR90" s="25">
        <v>83</v>
      </c>
      <c r="AS90" s="49" t="s">
        <v>92</v>
      </c>
      <c r="AT90" s="5">
        <v>10</v>
      </c>
    </row>
    <row r="91" spans="1:46" ht="15" x14ac:dyDescent="0.25">
      <c r="A91" s="25">
        <v>84</v>
      </c>
      <c r="B91" s="49" t="s">
        <v>95</v>
      </c>
      <c r="C91" s="64">
        <v>75</v>
      </c>
      <c r="D91" s="26">
        <v>0</v>
      </c>
      <c r="E91" s="26">
        <v>0</v>
      </c>
      <c r="F91" s="26">
        <v>0</v>
      </c>
      <c r="G91" s="35">
        <v>0</v>
      </c>
      <c r="H91" s="26">
        <v>0</v>
      </c>
      <c r="I91" s="37">
        <v>10</v>
      </c>
      <c r="J91" s="26"/>
      <c r="K91" s="26"/>
      <c r="L91" s="26"/>
      <c r="M91" s="26"/>
      <c r="N91" s="26"/>
      <c r="O91" s="42"/>
      <c r="P91" s="31">
        <f t="shared" si="4"/>
        <v>10</v>
      </c>
      <c r="Q91" s="32">
        <f t="shared" si="5"/>
        <v>10</v>
      </c>
      <c r="R91" s="78"/>
      <c r="S91" s="78"/>
      <c r="T91" s="25">
        <v>84</v>
      </c>
      <c r="U91" s="49" t="s">
        <v>9</v>
      </c>
      <c r="V91" s="12">
        <v>0</v>
      </c>
      <c r="X91" s="25">
        <v>84</v>
      </c>
      <c r="Y91" s="49" t="s">
        <v>45</v>
      </c>
      <c r="Z91" s="5">
        <v>0</v>
      </c>
      <c r="AB91" s="25">
        <v>84</v>
      </c>
      <c r="AC91" s="49" t="s">
        <v>83</v>
      </c>
      <c r="AD91" s="5">
        <v>0</v>
      </c>
      <c r="AF91" s="25">
        <v>84</v>
      </c>
      <c r="AG91" s="49" t="s">
        <v>83</v>
      </c>
      <c r="AH91" s="5">
        <v>0</v>
      </c>
      <c r="AJ91" s="25">
        <v>84</v>
      </c>
      <c r="AK91" s="49" t="s">
        <v>7</v>
      </c>
      <c r="AL91" s="5">
        <v>0</v>
      </c>
      <c r="AN91" s="25">
        <v>84</v>
      </c>
      <c r="AO91" s="49" t="s">
        <v>65</v>
      </c>
      <c r="AP91" s="5">
        <v>10</v>
      </c>
      <c r="AR91" s="25">
        <v>84</v>
      </c>
      <c r="AS91" s="49" t="s">
        <v>95</v>
      </c>
      <c r="AT91" s="5">
        <v>10</v>
      </c>
    </row>
    <row r="92" spans="1:46" ht="15" x14ac:dyDescent="0.25">
      <c r="A92" s="25">
        <v>85</v>
      </c>
      <c r="B92" s="49" t="s">
        <v>285</v>
      </c>
      <c r="C92" s="64">
        <v>20</v>
      </c>
      <c r="D92" s="26">
        <v>0</v>
      </c>
      <c r="E92" s="26">
        <v>0</v>
      </c>
      <c r="F92" s="26">
        <v>0</v>
      </c>
      <c r="G92" s="35">
        <v>0</v>
      </c>
      <c r="H92" s="26">
        <v>0</v>
      </c>
      <c r="I92" s="37">
        <v>10</v>
      </c>
      <c r="J92" s="26"/>
      <c r="K92" s="26"/>
      <c r="L92" s="26"/>
      <c r="M92" s="26"/>
      <c r="N92" s="26"/>
      <c r="O92" s="42"/>
      <c r="P92" s="31">
        <f t="shared" si="4"/>
        <v>10</v>
      </c>
      <c r="Q92" s="32">
        <f t="shared" si="5"/>
        <v>10</v>
      </c>
      <c r="R92" s="78"/>
      <c r="S92" s="78"/>
      <c r="T92" s="25">
        <v>85</v>
      </c>
      <c r="U92" s="49" t="s">
        <v>73</v>
      </c>
      <c r="V92" s="12">
        <v>0</v>
      </c>
      <c r="X92" s="25">
        <v>85</v>
      </c>
      <c r="Y92" s="49" t="s">
        <v>71</v>
      </c>
      <c r="Z92" s="5">
        <v>0</v>
      </c>
      <c r="AB92" s="25">
        <v>85</v>
      </c>
      <c r="AC92" s="49" t="s">
        <v>87</v>
      </c>
      <c r="AD92" s="5">
        <v>0</v>
      </c>
      <c r="AF92" s="25">
        <v>85</v>
      </c>
      <c r="AG92" s="49" t="s">
        <v>87</v>
      </c>
      <c r="AH92" s="5">
        <v>0</v>
      </c>
      <c r="AJ92" s="25">
        <v>85</v>
      </c>
      <c r="AK92" s="49" t="s">
        <v>94</v>
      </c>
      <c r="AL92" s="5">
        <v>0</v>
      </c>
      <c r="AN92" s="25">
        <v>85</v>
      </c>
      <c r="AO92" s="49" t="s">
        <v>54</v>
      </c>
      <c r="AP92" s="5">
        <v>10</v>
      </c>
      <c r="AR92" s="25">
        <v>85</v>
      </c>
      <c r="AS92" s="49" t="s">
        <v>285</v>
      </c>
      <c r="AT92" s="5">
        <v>10</v>
      </c>
    </row>
    <row r="93" spans="1:46" ht="15" x14ac:dyDescent="0.25">
      <c r="A93" s="25">
        <v>86</v>
      </c>
      <c r="B93" s="49" t="s">
        <v>73</v>
      </c>
      <c r="C93" s="64">
        <v>50</v>
      </c>
      <c r="D93" s="26">
        <v>0</v>
      </c>
      <c r="E93" s="26">
        <v>0</v>
      </c>
      <c r="F93" s="26">
        <v>0</v>
      </c>
      <c r="G93" s="35">
        <v>0</v>
      </c>
      <c r="H93" s="26">
        <v>10</v>
      </c>
      <c r="I93" s="37">
        <v>0</v>
      </c>
      <c r="J93" s="26"/>
      <c r="K93" s="26"/>
      <c r="L93" s="26"/>
      <c r="M93" s="26"/>
      <c r="N93" s="26"/>
      <c r="O93" s="42"/>
      <c r="P93" s="31">
        <f t="shared" si="4"/>
        <v>10</v>
      </c>
      <c r="Q93" s="32">
        <f t="shared" si="5"/>
        <v>10</v>
      </c>
      <c r="R93" s="78"/>
      <c r="S93" s="78"/>
      <c r="T93" s="25">
        <v>86</v>
      </c>
      <c r="U93" s="49" t="s">
        <v>2</v>
      </c>
      <c r="V93" s="12">
        <v>0</v>
      </c>
      <c r="X93" s="25">
        <v>86</v>
      </c>
      <c r="Y93" s="49" t="s">
        <v>98</v>
      </c>
      <c r="Z93" s="5">
        <v>0</v>
      </c>
      <c r="AB93" s="25">
        <v>86</v>
      </c>
      <c r="AC93" s="49" t="s">
        <v>47</v>
      </c>
      <c r="AD93" s="5">
        <v>0</v>
      </c>
      <c r="AF93" s="25">
        <v>86</v>
      </c>
      <c r="AG93" s="49" t="s">
        <v>47</v>
      </c>
      <c r="AH93" s="5">
        <v>0</v>
      </c>
      <c r="AJ93" s="25">
        <v>86</v>
      </c>
      <c r="AK93" s="49" t="s">
        <v>102</v>
      </c>
      <c r="AL93" s="5">
        <v>0</v>
      </c>
      <c r="AN93" s="25">
        <v>86</v>
      </c>
      <c r="AO93" s="49" t="s">
        <v>177</v>
      </c>
      <c r="AP93" s="5">
        <v>0</v>
      </c>
      <c r="AR93" s="25">
        <v>86</v>
      </c>
      <c r="AS93" s="49" t="s">
        <v>73</v>
      </c>
      <c r="AT93" s="5">
        <v>10</v>
      </c>
    </row>
    <row r="94" spans="1:46" ht="15" x14ac:dyDescent="0.25">
      <c r="A94" s="25">
        <v>87</v>
      </c>
      <c r="B94" s="49" t="s">
        <v>44</v>
      </c>
      <c r="C94" s="64">
        <v>0</v>
      </c>
      <c r="D94" s="26">
        <v>0</v>
      </c>
      <c r="E94" s="26">
        <v>0</v>
      </c>
      <c r="F94" s="33">
        <v>0</v>
      </c>
      <c r="G94" s="33">
        <v>0</v>
      </c>
      <c r="H94" s="26">
        <v>0</v>
      </c>
      <c r="I94" s="38">
        <v>10</v>
      </c>
      <c r="J94" s="26"/>
      <c r="K94" s="26"/>
      <c r="L94" s="26"/>
      <c r="M94" s="26"/>
      <c r="N94" s="26"/>
      <c r="O94" s="42"/>
      <c r="P94" s="31">
        <f t="shared" si="4"/>
        <v>10</v>
      </c>
      <c r="Q94" s="32">
        <f t="shared" si="5"/>
        <v>10</v>
      </c>
      <c r="R94" s="78"/>
      <c r="S94" s="78"/>
      <c r="T94" s="25">
        <v>87</v>
      </c>
      <c r="U94" s="49" t="s">
        <v>46</v>
      </c>
      <c r="V94" s="12">
        <v>0</v>
      </c>
      <c r="X94" s="25">
        <v>87</v>
      </c>
      <c r="Y94" s="49" t="s">
        <v>97</v>
      </c>
      <c r="Z94" s="5">
        <v>0</v>
      </c>
      <c r="AB94" s="25">
        <v>87</v>
      </c>
      <c r="AC94" s="49" t="s">
        <v>50</v>
      </c>
      <c r="AD94" s="5">
        <v>0</v>
      </c>
      <c r="AF94" s="25">
        <v>87</v>
      </c>
      <c r="AG94" s="49" t="s">
        <v>50</v>
      </c>
      <c r="AH94" s="5">
        <v>0</v>
      </c>
      <c r="AJ94" s="25">
        <v>87</v>
      </c>
      <c r="AK94" s="49" t="s">
        <v>164</v>
      </c>
      <c r="AL94" s="5">
        <v>0</v>
      </c>
      <c r="AN94" s="25">
        <v>87</v>
      </c>
      <c r="AO94" s="49" t="s">
        <v>7</v>
      </c>
      <c r="AP94" s="5">
        <v>0</v>
      </c>
      <c r="AR94" s="25">
        <v>87</v>
      </c>
      <c r="AS94" s="49" t="s">
        <v>44</v>
      </c>
      <c r="AT94" s="5">
        <v>10</v>
      </c>
    </row>
    <row r="95" spans="1:46" ht="15" x14ac:dyDescent="0.25">
      <c r="A95" s="25">
        <v>88</v>
      </c>
      <c r="B95" s="49" t="s">
        <v>81</v>
      </c>
      <c r="C95" s="64">
        <v>25</v>
      </c>
      <c r="D95" s="26">
        <v>0</v>
      </c>
      <c r="E95" s="26">
        <v>0</v>
      </c>
      <c r="F95" s="26">
        <v>0</v>
      </c>
      <c r="G95" s="35">
        <v>10</v>
      </c>
      <c r="H95" s="26">
        <v>0</v>
      </c>
      <c r="I95" s="37">
        <v>0</v>
      </c>
      <c r="J95" s="26"/>
      <c r="K95" s="26"/>
      <c r="L95" s="26"/>
      <c r="M95" s="26"/>
      <c r="N95" s="26"/>
      <c r="O95" s="42"/>
      <c r="P95" s="31">
        <f t="shared" si="4"/>
        <v>10</v>
      </c>
      <c r="Q95" s="32">
        <f t="shared" si="5"/>
        <v>10</v>
      </c>
      <c r="R95" s="78"/>
      <c r="S95" s="78"/>
      <c r="T95" s="25">
        <v>88</v>
      </c>
      <c r="U95" s="49" t="s">
        <v>44</v>
      </c>
      <c r="V95" s="12">
        <v>0</v>
      </c>
      <c r="X95" s="25">
        <v>88</v>
      </c>
      <c r="Y95" s="49" t="s">
        <v>96</v>
      </c>
      <c r="Z95" s="5">
        <v>0</v>
      </c>
      <c r="AB95" s="25">
        <v>88</v>
      </c>
      <c r="AC95" s="49" t="s">
        <v>19</v>
      </c>
      <c r="AD95" s="5">
        <v>0</v>
      </c>
      <c r="AF95" s="25">
        <v>88</v>
      </c>
      <c r="AG95" s="49" t="s">
        <v>19</v>
      </c>
      <c r="AH95" s="5">
        <v>0</v>
      </c>
      <c r="AJ95" s="25">
        <v>88</v>
      </c>
      <c r="AK95" s="49" t="s">
        <v>56</v>
      </c>
      <c r="AL95" s="5">
        <v>0</v>
      </c>
      <c r="AN95" s="25">
        <v>88</v>
      </c>
      <c r="AO95" s="49" t="s">
        <v>94</v>
      </c>
      <c r="AP95" s="5">
        <v>0</v>
      </c>
      <c r="AR95" s="25">
        <v>88</v>
      </c>
      <c r="AS95" s="49" t="s">
        <v>81</v>
      </c>
      <c r="AT95" s="5">
        <v>10</v>
      </c>
    </row>
    <row r="96" spans="1:46" x14ac:dyDescent="0.25">
      <c r="A96" s="25">
        <v>89</v>
      </c>
      <c r="B96" s="49" t="s">
        <v>65</v>
      </c>
      <c r="C96" s="64">
        <v>180</v>
      </c>
      <c r="D96" s="26">
        <v>0</v>
      </c>
      <c r="E96" s="26">
        <v>0</v>
      </c>
      <c r="F96" s="33">
        <v>0</v>
      </c>
      <c r="G96" s="36">
        <v>10</v>
      </c>
      <c r="H96" s="26">
        <v>0</v>
      </c>
      <c r="I96" s="36">
        <v>0</v>
      </c>
      <c r="J96" s="26"/>
      <c r="K96" s="26"/>
      <c r="L96" s="26"/>
      <c r="M96" s="26"/>
      <c r="N96" s="26"/>
      <c r="O96" s="42"/>
      <c r="P96" s="31">
        <f t="shared" si="4"/>
        <v>10</v>
      </c>
      <c r="Q96" s="32">
        <f t="shared" si="5"/>
        <v>10</v>
      </c>
      <c r="R96" s="78"/>
      <c r="S96" s="78"/>
      <c r="T96" s="25">
        <v>89</v>
      </c>
      <c r="U96" s="49" t="s">
        <v>59</v>
      </c>
      <c r="V96" s="12">
        <v>0</v>
      </c>
      <c r="X96" s="25">
        <v>89</v>
      </c>
      <c r="Y96" s="49" t="s">
        <v>73</v>
      </c>
      <c r="Z96" s="5">
        <v>0</v>
      </c>
      <c r="AB96" s="25">
        <v>89</v>
      </c>
      <c r="AC96" s="49" t="s">
        <v>45</v>
      </c>
      <c r="AD96" s="5">
        <v>0</v>
      </c>
      <c r="AF96" s="25">
        <v>89</v>
      </c>
      <c r="AG96" s="49" t="s">
        <v>45</v>
      </c>
      <c r="AH96" s="5">
        <v>0</v>
      </c>
      <c r="AJ96" s="25">
        <v>89</v>
      </c>
      <c r="AK96" s="49" t="s">
        <v>38</v>
      </c>
      <c r="AL96" s="5">
        <v>0</v>
      </c>
      <c r="AN96" s="25">
        <v>89</v>
      </c>
      <c r="AO96" s="49" t="s">
        <v>102</v>
      </c>
      <c r="AP96" s="5">
        <v>0</v>
      </c>
      <c r="AR96" s="25">
        <v>89</v>
      </c>
      <c r="AS96" s="49" t="s">
        <v>65</v>
      </c>
      <c r="AT96" s="5">
        <v>10</v>
      </c>
    </row>
    <row r="97" spans="1:46" ht="15" x14ac:dyDescent="0.25">
      <c r="A97" s="25">
        <v>90</v>
      </c>
      <c r="B97" s="49" t="s">
        <v>177</v>
      </c>
      <c r="C97" s="64">
        <v>34</v>
      </c>
      <c r="D97" s="26">
        <v>0</v>
      </c>
      <c r="E97" s="26">
        <v>0</v>
      </c>
      <c r="F97" s="27">
        <v>0</v>
      </c>
      <c r="G97" s="35">
        <v>0</v>
      </c>
      <c r="H97" s="26">
        <v>0</v>
      </c>
      <c r="I97" s="37">
        <v>0</v>
      </c>
      <c r="J97" s="26"/>
      <c r="K97" s="26"/>
      <c r="L97" s="26"/>
      <c r="M97" s="26"/>
      <c r="N97" s="26"/>
      <c r="O97" s="42"/>
      <c r="P97" s="31">
        <f t="shared" si="4"/>
        <v>0</v>
      </c>
      <c r="Q97" s="32">
        <f t="shared" si="5"/>
        <v>0</v>
      </c>
      <c r="R97" s="78"/>
      <c r="S97" s="78"/>
      <c r="T97" s="25">
        <v>90</v>
      </c>
      <c r="U97" s="49" t="s">
        <v>72</v>
      </c>
      <c r="V97" s="12">
        <v>0</v>
      </c>
      <c r="X97" s="25">
        <v>90</v>
      </c>
      <c r="Y97" s="49" t="s">
        <v>2</v>
      </c>
      <c r="Z97" s="5">
        <v>0</v>
      </c>
      <c r="AB97" s="25">
        <v>90</v>
      </c>
      <c r="AC97" s="49" t="s">
        <v>98</v>
      </c>
      <c r="AD97" s="5">
        <v>0</v>
      </c>
      <c r="AF97" s="25">
        <v>90</v>
      </c>
      <c r="AG97" s="49" t="s">
        <v>98</v>
      </c>
      <c r="AH97" s="5">
        <v>0</v>
      </c>
      <c r="AJ97" s="25">
        <v>90</v>
      </c>
      <c r="AK97" s="49" t="s">
        <v>178</v>
      </c>
      <c r="AL97" s="5">
        <v>0</v>
      </c>
      <c r="AN97" s="25">
        <v>90</v>
      </c>
      <c r="AO97" s="49" t="s">
        <v>164</v>
      </c>
      <c r="AP97" s="5">
        <v>0</v>
      </c>
      <c r="AR97" s="25">
        <v>90</v>
      </c>
      <c r="AS97" s="49" t="s">
        <v>177</v>
      </c>
      <c r="AT97" s="5">
        <v>0</v>
      </c>
    </row>
    <row r="98" spans="1:46" ht="15" x14ac:dyDescent="0.25">
      <c r="A98" s="25">
        <v>91</v>
      </c>
      <c r="B98" s="49" t="s">
        <v>7</v>
      </c>
      <c r="C98" s="64">
        <v>215</v>
      </c>
      <c r="D98" s="26">
        <v>0</v>
      </c>
      <c r="E98" s="26">
        <v>0</v>
      </c>
      <c r="F98" s="27">
        <v>0</v>
      </c>
      <c r="G98" s="35">
        <v>0</v>
      </c>
      <c r="H98" s="26">
        <v>0</v>
      </c>
      <c r="I98" s="37">
        <v>0</v>
      </c>
      <c r="J98" s="26"/>
      <c r="K98" s="26"/>
      <c r="L98" s="26"/>
      <c r="M98" s="26"/>
      <c r="N98" s="26"/>
      <c r="O98" s="42"/>
      <c r="P98" s="31">
        <f t="shared" si="4"/>
        <v>0</v>
      </c>
      <c r="Q98" s="32">
        <f t="shared" si="5"/>
        <v>0</v>
      </c>
      <c r="R98" s="78"/>
      <c r="S98" s="78"/>
      <c r="T98" s="25">
        <v>91</v>
      </c>
      <c r="U98" s="49" t="s">
        <v>81</v>
      </c>
      <c r="V98" s="12">
        <v>0</v>
      </c>
      <c r="X98" s="25">
        <v>91</v>
      </c>
      <c r="Y98" s="49" t="s">
        <v>46</v>
      </c>
      <c r="Z98" s="5">
        <v>0</v>
      </c>
      <c r="AB98" s="25">
        <v>91</v>
      </c>
      <c r="AC98" s="49" t="s">
        <v>97</v>
      </c>
      <c r="AD98" s="5">
        <v>0</v>
      </c>
      <c r="AF98" s="25">
        <v>91</v>
      </c>
      <c r="AG98" s="49" t="s">
        <v>97</v>
      </c>
      <c r="AH98" s="5">
        <v>0</v>
      </c>
      <c r="AJ98" s="25">
        <v>91</v>
      </c>
      <c r="AK98" s="49" t="s">
        <v>95</v>
      </c>
      <c r="AL98" s="5">
        <v>0</v>
      </c>
      <c r="AN98" s="25">
        <v>91</v>
      </c>
      <c r="AO98" s="49" t="s">
        <v>38</v>
      </c>
      <c r="AP98" s="5">
        <v>0</v>
      </c>
      <c r="AR98" s="25">
        <v>91</v>
      </c>
      <c r="AS98" s="49" t="s">
        <v>7</v>
      </c>
      <c r="AT98" s="5">
        <v>0</v>
      </c>
    </row>
    <row r="99" spans="1:46" ht="15" x14ac:dyDescent="0.25">
      <c r="A99" s="25">
        <v>92</v>
      </c>
      <c r="B99" s="49" t="s">
        <v>94</v>
      </c>
      <c r="C99" s="64">
        <v>22</v>
      </c>
      <c r="D99" s="26">
        <v>0</v>
      </c>
      <c r="E99" s="26">
        <v>0</v>
      </c>
      <c r="F99" s="26">
        <v>0</v>
      </c>
      <c r="G99" s="35">
        <v>0</v>
      </c>
      <c r="H99" s="26">
        <v>0</v>
      </c>
      <c r="I99" s="37">
        <v>0</v>
      </c>
      <c r="J99" s="26"/>
      <c r="K99" s="26"/>
      <c r="L99" s="26"/>
      <c r="M99" s="26"/>
      <c r="N99" s="26"/>
      <c r="O99" s="42"/>
      <c r="P99" s="31">
        <f t="shared" si="4"/>
        <v>0</v>
      </c>
      <c r="Q99" s="32">
        <f t="shared" si="5"/>
        <v>0</v>
      </c>
      <c r="R99" s="78"/>
      <c r="S99" s="78"/>
      <c r="T99" s="25">
        <v>92</v>
      </c>
      <c r="U99" s="49" t="s">
        <v>35</v>
      </c>
      <c r="V99" s="12">
        <v>0</v>
      </c>
      <c r="X99" s="25">
        <v>92</v>
      </c>
      <c r="Y99" s="49" t="s">
        <v>44</v>
      </c>
      <c r="Z99" s="5">
        <v>0</v>
      </c>
      <c r="AB99" s="25">
        <v>92</v>
      </c>
      <c r="AC99" s="49" t="s">
        <v>96</v>
      </c>
      <c r="AD99" s="5">
        <v>0</v>
      </c>
      <c r="AF99" s="25">
        <v>92</v>
      </c>
      <c r="AG99" s="49" t="s">
        <v>96</v>
      </c>
      <c r="AH99" s="5">
        <v>0</v>
      </c>
      <c r="AJ99" s="25">
        <v>92</v>
      </c>
      <c r="AK99" s="49" t="s">
        <v>83</v>
      </c>
      <c r="AL99" s="5">
        <v>0</v>
      </c>
      <c r="AN99" s="25">
        <v>92</v>
      </c>
      <c r="AO99" s="49" t="s">
        <v>178</v>
      </c>
      <c r="AP99" s="5">
        <v>0</v>
      </c>
      <c r="AR99" s="25">
        <v>92</v>
      </c>
      <c r="AS99" s="49" t="s">
        <v>94</v>
      </c>
      <c r="AT99" s="5">
        <v>0</v>
      </c>
    </row>
    <row r="100" spans="1:46" ht="15" x14ac:dyDescent="0.25">
      <c r="A100" s="25">
        <v>93</v>
      </c>
      <c r="B100" s="49" t="s">
        <v>102</v>
      </c>
      <c r="C100" s="64">
        <v>60</v>
      </c>
      <c r="D100" s="26">
        <v>0</v>
      </c>
      <c r="E100" s="26">
        <v>0</v>
      </c>
      <c r="F100" s="26">
        <v>0</v>
      </c>
      <c r="G100" s="35">
        <v>0</v>
      </c>
      <c r="H100" s="26">
        <v>0</v>
      </c>
      <c r="I100" s="37">
        <v>0</v>
      </c>
      <c r="J100" s="26"/>
      <c r="K100" s="26"/>
      <c r="L100" s="26"/>
      <c r="M100" s="26"/>
      <c r="N100" s="26"/>
      <c r="O100" s="42"/>
      <c r="P100" s="31">
        <f t="shared" si="4"/>
        <v>0</v>
      </c>
      <c r="Q100" s="32">
        <f t="shared" si="5"/>
        <v>0</v>
      </c>
      <c r="R100" s="78"/>
      <c r="S100" s="78"/>
      <c r="T100" s="25">
        <v>93</v>
      </c>
      <c r="U100" s="49" t="s">
        <v>89</v>
      </c>
      <c r="V100" s="12">
        <v>0</v>
      </c>
      <c r="X100" s="25">
        <v>93</v>
      </c>
      <c r="Y100" s="49" t="s">
        <v>72</v>
      </c>
      <c r="Z100" s="5">
        <v>0</v>
      </c>
      <c r="AB100" s="25">
        <v>93</v>
      </c>
      <c r="AC100" s="49" t="s">
        <v>73</v>
      </c>
      <c r="AD100" s="5">
        <v>0</v>
      </c>
      <c r="AF100" s="25">
        <v>93</v>
      </c>
      <c r="AG100" s="49" t="s">
        <v>73</v>
      </c>
      <c r="AH100" s="5">
        <v>0</v>
      </c>
      <c r="AJ100" s="25">
        <v>93</v>
      </c>
      <c r="AK100" s="49" t="s">
        <v>87</v>
      </c>
      <c r="AL100" s="5">
        <v>0</v>
      </c>
      <c r="AN100" s="25">
        <v>93</v>
      </c>
      <c r="AO100" s="49" t="s">
        <v>95</v>
      </c>
      <c r="AP100" s="5">
        <v>0</v>
      </c>
      <c r="AR100" s="25">
        <v>93</v>
      </c>
      <c r="AS100" s="49" t="s">
        <v>102</v>
      </c>
      <c r="AT100" s="5">
        <v>0</v>
      </c>
    </row>
    <row r="101" spans="1:46" ht="15" x14ac:dyDescent="0.25">
      <c r="A101" s="25">
        <v>94</v>
      </c>
      <c r="B101" s="49" t="s">
        <v>164</v>
      </c>
      <c r="C101" s="64">
        <v>35</v>
      </c>
      <c r="D101" s="26">
        <v>0</v>
      </c>
      <c r="E101" s="26">
        <v>0</v>
      </c>
      <c r="F101" s="33">
        <v>0</v>
      </c>
      <c r="G101" s="33">
        <v>0</v>
      </c>
      <c r="H101" s="26">
        <v>0</v>
      </c>
      <c r="I101" s="38">
        <v>0</v>
      </c>
      <c r="J101" s="26"/>
      <c r="K101" s="26"/>
      <c r="L101" s="26"/>
      <c r="M101" s="26"/>
      <c r="N101" s="26"/>
      <c r="O101" s="42"/>
      <c r="P101" s="31">
        <f t="shared" si="4"/>
        <v>0</v>
      </c>
      <c r="Q101" s="32">
        <f t="shared" si="5"/>
        <v>0</v>
      </c>
      <c r="R101" s="78"/>
      <c r="S101" s="78"/>
      <c r="T101" s="25">
        <v>94</v>
      </c>
      <c r="U101" s="49" t="s">
        <v>48</v>
      </c>
      <c r="V101" s="12">
        <v>0</v>
      </c>
      <c r="X101" s="25">
        <v>94</v>
      </c>
      <c r="Y101" s="49" t="s">
        <v>81</v>
      </c>
      <c r="Z101" s="5">
        <v>0</v>
      </c>
      <c r="AB101" s="25">
        <v>94</v>
      </c>
      <c r="AC101" s="49" t="s">
        <v>2</v>
      </c>
      <c r="AD101" s="5">
        <v>0</v>
      </c>
      <c r="AF101" s="25">
        <v>94</v>
      </c>
      <c r="AG101" s="49" t="s">
        <v>2</v>
      </c>
      <c r="AH101" s="5">
        <v>0</v>
      </c>
      <c r="AJ101" s="25">
        <v>94</v>
      </c>
      <c r="AK101" s="49" t="s">
        <v>47</v>
      </c>
      <c r="AL101" s="5">
        <v>0</v>
      </c>
      <c r="AN101" s="25">
        <v>94</v>
      </c>
      <c r="AO101" s="49" t="s">
        <v>83</v>
      </c>
      <c r="AP101" s="5">
        <v>0</v>
      </c>
      <c r="AR101" s="25">
        <v>94</v>
      </c>
      <c r="AS101" s="49" t="s">
        <v>164</v>
      </c>
      <c r="AT101" s="5">
        <v>0</v>
      </c>
    </row>
    <row r="102" spans="1:46" ht="15" x14ac:dyDescent="0.25">
      <c r="A102" s="25">
        <v>95</v>
      </c>
      <c r="B102" s="49" t="s">
        <v>38</v>
      </c>
      <c r="C102" s="64">
        <v>44</v>
      </c>
      <c r="D102" s="26">
        <v>0</v>
      </c>
      <c r="E102" s="26">
        <v>0</v>
      </c>
      <c r="F102" s="26">
        <v>0</v>
      </c>
      <c r="G102" s="35">
        <v>0</v>
      </c>
      <c r="H102" s="26">
        <v>0</v>
      </c>
      <c r="I102" s="37">
        <v>0</v>
      </c>
      <c r="J102" s="26"/>
      <c r="K102" s="26"/>
      <c r="L102" s="26"/>
      <c r="M102" s="26"/>
      <c r="N102" s="26"/>
      <c r="O102" s="42"/>
      <c r="P102" s="31">
        <f t="shared" si="4"/>
        <v>0</v>
      </c>
      <c r="Q102" s="32">
        <f t="shared" si="5"/>
        <v>0</v>
      </c>
      <c r="R102" s="78"/>
      <c r="S102" s="78"/>
      <c r="T102" s="25">
        <v>95</v>
      </c>
      <c r="U102" s="49" t="s">
        <v>190</v>
      </c>
      <c r="V102" s="12">
        <v>0</v>
      </c>
      <c r="X102" s="25">
        <v>95</v>
      </c>
      <c r="Y102" s="49" t="s">
        <v>35</v>
      </c>
      <c r="Z102" s="5">
        <v>0</v>
      </c>
      <c r="AB102" s="25">
        <v>95</v>
      </c>
      <c r="AC102" s="49" t="s">
        <v>44</v>
      </c>
      <c r="AD102" s="5">
        <v>0</v>
      </c>
      <c r="AF102" s="25">
        <v>95</v>
      </c>
      <c r="AG102" s="49" t="s">
        <v>44</v>
      </c>
      <c r="AH102" s="5">
        <v>0</v>
      </c>
      <c r="AJ102" s="25">
        <v>95</v>
      </c>
      <c r="AK102" s="49" t="s">
        <v>97</v>
      </c>
      <c r="AL102" s="5">
        <v>0</v>
      </c>
      <c r="AN102" s="25">
        <v>95</v>
      </c>
      <c r="AO102" s="49" t="s">
        <v>87</v>
      </c>
      <c r="AP102" s="5">
        <v>0</v>
      </c>
      <c r="AR102" s="25">
        <v>95</v>
      </c>
      <c r="AS102" s="49" t="s">
        <v>38</v>
      </c>
      <c r="AT102" s="5">
        <v>0</v>
      </c>
    </row>
    <row r="103" spans="1:46" ht="15" x14ac:dyDescent="0.25">
      <c r="A103" s="25">
        <v>96</v>
      </c>
      <c r="B103" s="49" t="s">
        <v>178</v>
      </c>
      <c r="C103" s="64">
        <v>25</v>
      </c>
      <c r="D103" s="26">
        <v>0</v>
      </c>
      <c r="E103" s="26">
        <v>0</v>
      </c>
      <c r="F103" s="26">
        <v>0</v>
      </c>
      <c r="G103" s="35">
        <v>0</v>
      </c>
      <c r="H103" s="26">
        <v>0</v>
      </c>
      <c r="I103" s="37">
        <v>0</v>
      </c>
      <c r="J103" s="26"/>
      <c r="K103" s="26"/>
      <c r="L103" s="26"/>
      <c r="M103" s="26"/>
      <c r="N103" s="26"/>
      <c r="O103" s="42"/>
      <c r="P103" s="31">
        <f t="shared" si="4"/>
        <v>0</v>
      </c>
      <c r="Q103" s="32">
        <f t="shared" si="5"/>
        <v>0</v>
      </c>
      <c r="R103" s="78"/>
      <c r="S103" s="78"/>
      <c r="T103" s="25">
        <v>96</v>
      </c>
      <c r="U103" s="49" t="s">
        <v>183</v>
      </c>
      <c r="V103" s="12">
        <v>0</v>
      </c>
      <c r="X103" s="25">
        <v>96</v>
      </c>
      <c r="Y103" s="49" t="s">
        <v>89</v>
      </c>
      <c r="Z103" s="5">
        <v>0</v>
      </c>
      <c r="AB103" s="25">
        <v>96</v>
      </c>
      <c r="AC103" s="49" t="s">
        <v>72</v>
      </c>
      <c r="AD103" s="5">
        <v>0</v>
      </c>
      <c r="AF103" s="25">
        <v>96</v>
      </c>
      <c r="AG103" s="49" t="s">
        <v>72</v>
      </c>
      <c r="AH103" s="5">
        <v>0</v>
      </c>
      <c r="AJ103" s="25">
        <v>96</v>
      </c>
      <c r="AK103" s="49" t="s">
        <v>96</v>
      </c>
      <c r="AL103" s="5">
        <v>0</v>
      </c>
      <c r="AN103" s="25">
        <v>96</v>
      </c>
      <c r="AO103" s="49" t="s">
        <v>47</v>
      </c>
      <c r="AP103" s="5">
        <v>0</v>
      </c>
      <c r="AR103" s="25">
        <v>96</v>
      </c>
      <c r="AS103" s="49" t="s">
        <v>178</v>
      </c>
      <c r="AT103" s="5">
        <v>0</v>
      </c>
    </row>
    <row r="104" spans="1:46" ht="15" x14ac:dyDescent="0.25">
      <c r="A104" s="25">
        <v>97</v>
      </c>
      <c r="B104" s="49" t="s">
        <v>83</v>
      </c>
      <c r="C104" s="64">
        <v>60</v>
      </c>
      <c r="D104" s="26">
        <v>0</v>
      </c>
      <c r="E104" s="26">
        <v>0</v>
      </c>
      <c r="F104" s="26">
        <v>0</v>
      </c>
      <c r="G104" s="35">
        <v>0</v>
      </c>
      <c r="H104" s="26">
        <v>0</v>
      </c>
      <c r="I104" s="37">
        <v>0</v>
      </c>
      <c r="J104" s="26"/>
      <c r="K104" s="26"/>
      <c r="L104" s="26"/>
      <c r="M104" s="26"/>
      <c r="N104" s="26"/>
      <c r="O104" s="42"/>
      <c r="P104" s="31">
        <f t="shared" ref="P104:P135" si="6">SUM(D104:O104)</f>
        <v>0</v>
      </c>
      <c r="Q104" s="32">
        <f t="shared" ref="Q104:Q113" si="7">+SUM(D104:O104)-SMALL(D104:O104,1)</f>
        <v>0</v>
      </c>
      <c r="R104" s="78"/>
      <c r="S104" s="78"/>
      <c r="T104" s="25">
        <v>97</v>
      </c>
      <c r="U104" s="49" t="s">
        <v>90</v>
      </c>
      <c r="V104" s="12">
        <v>0</v>
      </c>
      <c r="X104" s="25">
        <v>97</v>
      </c>
      <c r="Y104" s="49" t="s">
        <v>190</v>
      </c>
      <c r="Z104" s="5">
        <v>0</v>
      </c>
      <c r="AB104" s="25">
        <v>97</v>
      </c>
      <c r="AC104" s="49" t="s">
        <v>81</v>
      </c>
      <c r="AD104" s="5">
        <v>0</v>
      </c>
      <c r="AF104" s="25">
        <v>97</v>
      </c>
      <c r="AG104" s="49" t="s">
        <v>81</v>
      </c>
      <c r="AH104" s="5">
        <v>0</v>
      </c>
      <c r="AJ104" s="25">
        <v>97</v>
      </c>
      <c r="AK104" s="49" t="s">
        <v>73</v>
      </c>
      <c r="AL104" s="5">
        <v>0</v>
      </c>
      <c r="AN104" s="25">
        <v>97</v>
      </c>
      <c r="AO104" s="49" t="s">
        <v>97</v>
      </c>
      <c r="AP104" s="5">
        <v>0</v>
      </c>
      <c r="AR104" s="25">
        <v>97</v>
      </c>
      <c r="AS104" s="49" t="s">
        <v>83</v>
      </c>
      <c r="AT104" s="5">
        <v>0</v>
      </c>
    </row>
    <row r="105" spans="1:46" ht="15" x14ac:dyDescent="0.25">
      <c r="A105" s="25">
        <v>98</v>
      </c>
      <c r="B105" s="49" t="s">
        <v>87</v>
      </c>
      <c r="C105" s="64">
        <v>0</v>
      </c>
      <c r="D105" s="26">
        <v>0</v>
      </c>
      <c r="E105" s="26">
        <v>0</v>
      </c>
      <c r="F105" s="26">
        <v>0</v>
      </c>
      <c r="G105" s="35">
        <v>0</v>
      </c>
      <c r="H105" s="26">
        <v>0</v>
      </c>
      <c r="I105" s="37">
        <v>0</v>
      </c>
      <c r="J105" s="26"/>
      <c r="K105" s="26"/>
      <c r="L105" s="26"/>
      <c r="M105" s="26"/>
      <c r="N105" s="26"/>
      <c r="O105" s="42"/>
      <c r="P105" s="31">
        <f t="shared" si="6"/>
        <v>0</v>
      </c>
      <c r="Q105" s="32">
        <f t="shared" si="7"/>
        <v>0</v>
      </c>
      <c r="R105" s="78"/>
      <c r="S105" s="78"/>
      <c r="T105" s="25">
        <v>98</v>
      </c>
      <c r="U105" s="49" t="s">
        <v>39</v>
      </c>
      <c r="V105" s="12">
        <v>0</v>
      </c>
      <c r="X105" s="25">
        <v>98</v>
      </c>
      <c r="Y105" s="49" t="s">
        <v>183</v>
      </c>
      <c r="Z105" s="5">
        <v>0</v>
      </c>
      <c r="AB105" s="25">
        <v>98</v>
      </c>
      <c r="AC105" s="49" t="s">
        <v>89</v>
      </c>
      <c r="AD105" s="5">
        <v>0</v>
      </c>
      <c r="AF105" s="25">
        <v>98</v>
      </c>
      <c r="AG105" s="49" t="s">
        <v>89</v>
      </c>
      <c r="AH105" s="5">
        <v>0</v>
      </c>
      <c r="AJ105" s="25">
        <v>98</v>
      </c>
      <c r="AK105" s="49" t="s">
        <v>2</v>
      </c>
      <c r="AL105" s="5">
        <v>0</v>
      </c>
      <c r="AN105" s="25">
        <v>98</v>
      </c>
      <c r="AO105" s="49" t="s">
        <v>96</v>
      </c>
      <c r="AP105" s="5">
        <v>0</v>
      </c>
      <c r="AR105" s="25">
        <v>98</v>
      </c>
      <c r="AS105" s="49" t="s">
        <v>87</v>
      </c>
      <c r="AT105" s="5">
        <v>0</v>
      </c>
    </row>
    <row r="106" spans="1:46" ht="15" x14ac:dyDescent="0.25">
      <c r="A106" s="25">
        <v>99</v>
      </c>
      <c r="B106" s="49" t="s">
        <v>47</v>
      </c>
      <c r="C106" s="64">
        <v>0</v>
      </c>
      <c r="D106" s="26">
        <v>0</v>
      </c>
      <c r="E106" s="26">
        <v>0</v>
      </c>
      <c r="F106" s="26">
        <v>0</v>
      </c>
      <c r="G106" s="35">
        <v>0</v>
      </c>
      <c r="H106" s="26">
        <v>0</v>
      </c>
      <c r="I106" s="37">
        <v>0</v>
      </c>
      <c r="J106" s="26"/>
      <c r="K106" s="26"/>
      <c r="L106" s="26"/>
      <c r="M106" s="26"/>
      <c r="N106" s="26"/>
      <c r="O106" s="42"/>
      <c r="P106" s="31">
        <f t="shared" si="6"/>
        <v>0</v>
      </c>
      <c r="Q106" s="32">
        <f t="shared" si="7"/>
        <v>0</v>
      </c>
      <c r="R106" s="78"/>
      <c r="S106" s="78"/>
      <c r="T106" s="25">
        <v>99</v>
      </c>
      <c r="U106" s="49" t="s">
        <v>68</v>
      </c>
      <c r="V106" s="12">
        <v>0</v>
      </c>
      <c r="X106" s="25">
        <v>99</v>
      </c>
      <c r="Y106" s="49" t="s">
        <v>90</v>
      </c>
      <c r="Z106" s="5">
        <v>0</v>
      </c>
      <c r="AB106" s="25">
        <v>99</v>
      </c>
      <c r="AC106" s="49" t="s">
        <v>190</v>
      </c>
      <c r="AD106" s="5">
        <v>0</v>
      </c>
      <c r="AF106" s="25">
        <v>99</v>
      </c>
      <c r="AG106" s="49" t="s">
        <v>190</v>
      </c>
      <c r="AH106" s="5">
        <v>0</v>
      </c>
      <c r="AJ106" s="25">
        <v>99</v>
      </c>
      <c r="AK106" s="49" t="s">
        <v>44</v>
      </c>
      <c r="AL106" s="5">
        <v>0</v>
      </c>
      <c r="AN106" s="25">
        <v>99</v>
      </c>
      <c r="AO106" s="49" t="s">
        <v>285</v>
      </c>
      <c r="AP106" s="5">
        <v>0</v>
      </c>
      <c r="AR106" s="25">
        <v>99</v>
      </c>
      <c r="AS106" s="49" t="s">
        <v>47</v>
      </c>
      <c r="AT106" s="5">
        <v>0</v>
      </c>
    </row>
    <row r="107" spans="1:46" ht="15" x14ac:dyDescent="0.25">
      <c r="A107" s="25">
        <v>100</v>
      </c>
      <c r="B107" s="49" t="s">
        <v>97</v>
      </c>
      <c r="C107" s="64">
        <v>20</v>
      </c>
      <c r="D107" s="26">
        <v>0</v>
      </c>
      <c r="E107" s="26">
        <v>0</v>
      </c>
      <c r="F107" s="26">
        <v>0</v>
      </c>
      <c r="G107" s="35">
        <v>0</v>
      </c>
      <c r="H107" s="26">
        <v>0</v>
      </c>
      <c r="I107" s="37">
        <v>0</v>
      </c>
      <c r="J107" s="26"/>
      <c r="K107" s="26"/>
      <c r="L107" s="26"/>
      <c r="M107" s="26"/>
      <c r="N107" s="26"/>
      <c r="O107" s="42"/>
      <c r="P107" s="31">
        <f t="shared" si="6"/>
        <v>0</v>
      </c>
      <c r="Q107" s="32">
        <f t="shared" si="7"/>
        <v>0</v>
      </c>
      <c r="R107" s="78"/>
      <c r="S107" s="78"/>
      <c r="T107" s="25">
        <v>100</v>
      </c>
      <c r="U107" s="49" t="s">
        <v>65</v>
      </c>
      <c r="V107" s="12">
        <v>0</v>
      </c>
      <c r="X107" s="25">
        <v>100</v>
      </c>
      <c r="Y107" s="49" t="s">
        <v>39</v>
      </c>
      <c r="Z107" s="5">
        <v>0</v>
      </c>
      <c r="AB107" s="25">
        <v>100</v>
      </c>
      <c r="AC107" s="49" t="s">
        <v>183</v>
      </c>
      <c r="AD107" s="5">
        <v>0</v>
      </c>
      <c r="AF107" s="25">
        <v>100</v>
      </c>
      <c r="AG107" s="49" t="s">
        <v>183</v>
      </c>
      <c r="AH107" s="5">
        <v>0</v>
      </c>
      <c r="AJ107" s="25">
        <v>100</v>
      </c>
      <c r="AK107" s="49" t="s">
        <v>72</v>
      </c>
      <c r="AL107" s="5">
        <v>0</v>
      </c>
      <c r="AN107" s="25">
        <v>100</v>
      </c>
      <c r="AO107" s="49" t="s">
        <v>2</v>
      </c>
      <c r="AP107" s="5">
        <v>0</v>
      </c>
      <c r="AR107" s="25">
        <v>100</v>
      </c>
      <c r="AS107" s="49" t="s">
        <v>97</v>
      </c>
      <c r="AT107" s="5">
        <v>0</v>
      </c>
    </row>
    <row r="108" spans="1:46" ht="15" x14ac:dyDescent="0.25">
      <c r="A108" s="25">
        <v>101</v>
      </c>
      <c r="B108" s="49" t="s">
        <v>2</v>
      </c>
      <c r="C108" s="64">
        <v>0</v>
      </c>
      <c r="D108" s="26">
        <v>0</v>
      </c>
      <c r="E108" s="26">
        <v>0</v>
      </c>
      <c r="F108" s="26">
        <v>0</v>
      </c>
      <c r="G108" s="35">
        <v>0</v>
      </c>
      <c r="H108" s="26">
        <v>0</v>
      </c>
      <c r="I108" s="37">
        <v>0</v>
      </c>
      <c r="J108" s="26"/>
      <c r="K108" s="26"/>
      <c r="L108" s="26"/>
      <c r="M108" s="26"/>
      <c r="N108" s="26"/>
      <c r="O108" s="42"/>
      <c r="P108" s="31">
        <f t="shared" si="6"/>
        <v>0</v>
      </c>
      <c r="Q108" s="32">
        <f t="shared" si="7"/>
        <v>0</v>
      </c>
      <c r="R108" s="78"/>
      <c r="S108" s="78"/>
      <c r="T108" s="25">
        <v>101</v>
      </c>
      <c r="U108" s="49" t="s">
        <v>54</v>
      </c>
      <c r="V108" s="12">
        <v>0</v>
      </c>
      <c r="X108" s="25">
        <v>101</v>
      </c>
      <c r="Y108" s="49" t="s">
        <v>68</v>
      </c>
      <c r="Z108" s="5">
        <v>0</v>
      </c>
      <c r="AB108" s="25">
        <v>101</v>
      </c>
      <c r="AC108" s="49" t="s">
        <v>90</v>
      </c>
      <c r="AD108" s="5">
        <v>0</v>
      </c>
      <c r="AF108" s="25">
        <v>101</v>
      </c>
      <c r="AG108" s="49" t="s">
        <v>90</v>
      </c>
      <c r="AH108" s="5">
        <v>0</v>
      </c>
      <c r="AJ108" s="25">
        <v>101</v>
      </c>
      <c r="AK108" s="49" t="s">
        <v>89</v>
      </c>
      <c r="AL108" s="5">
        <v>0</v>
      </c>
      <c r="AN108" s="25">
        <v>101</v>
      </c>
      <c r="AO108" s="49" t="s">
        <v>44</v>
      </c>
      <c r="AP108" s="5">
        <v>0</v>
      </c>
      <c r="AR108" s="25">
        <v>101</v>
      </c>
      <c r="AS108" s="49" t="s">
        <v>2</v>
      </c>
      <c r="AT108" s="5">
        <v>0</v>
      </c>
    </row>
    <row r="109" spans="1:46" ht="15" x14ac:dyDescent="0.25">
      <c r="A109" s="25">
        <v>102</v>
      </c>
      <c r="B109" s="49" t="s">
        <v>89</v>
      </c>
      <c r="C109" s="64">
        <v>60</v>
      </c>
      <c r="D109" s="26">
        <v>0</v>
      </c>
      <c r="E109" s="26">
        <v>0</v>
      </c>
      <c r="F109" s="26">
        <v>0</v>
      </c>
      <c r="G109" s="35">
        <v>0</v>
      </c>
      <c r="H109" s="26">
        <v>0</v>
      </c>
      <c r="I109" s="37">
        <v>0</v>
      </c>
      <c r="J109" s="26"/>
      <c r="K109" s="26"/>
      <c r="L109" s="26"/>
      <c r="M109" s="26"/>
      <c r="N109" s="26"/>
      <c r="O109" s="42"/>
      <c r="P109" s="31">
        <f t="shared" si="6"/>
        <v>0</v>
      </c>
      <c r="Q109" s="32">
        <f t="shared" si="7"/>
        <v>0</v>
      </c>
      <c r="R109" s="78"/>
      <c r="S109" s="78"/>
      <c r="T109" s="25">
        <v>102</v>
      </c>
      <c r="U109" s="49" t="s">
        <v>99</v>
      </c>
      <c r="V109" s="12">
        <v>0</v>
      </c>
      <c r="X109" s="25">
        <v>102</v>
      </c>
      <c r="Y109" s="49" t="s">
        <v>65</v>
      </c>
      <c r="Z109" s="5">
        <v>0</v>
      </c>
      <c r="AB109" s="25">
        <v>102</v>
      </c>
      <c r="AC109" s="49" t="s">
        <v>68</v>
      </c>
      <c r="AD109" s="5">
        <v>0</v>
      </c>
      <c r="AF109" s="25">
        <v>102</v>
      </c>
      <c r="AG109" s="49" t="s">
        <v>68</v>
      </c>
      <c r="AH109" s="5">
        <v>0</v>
      </c>
      <c r="AJ109" s="25">
        <v>102</v>
      </c>
      <c r="AK109" s="49" t="s">
        <v>190</v>
      </c>
      <c r="AL109" s="5">
        <v>0</v>
      </c>
      <c r="AN109" s="25">
        <v>102</v>
      </c>
      <c r="AO109" s="49" t="s">
        <v>89</v>
      </c>
      <c r="AP109" s="5">
        <v>0</v>
      </c>
      <c r="AR109" s="25">
        <v>102</v>
      </c>
      <c r="AS109" s="49" t="s">
        <v>89</v>
      </c>
      <c r="AT109" s="5">
        <v>0</v>
      </c>
    </row>
    <row r="110" spans="1:46" x14ac:dyDescent="0.25">
      <c r="A110" s="25">
        <v>103</v>
      </c>
      <c r="B110" s="49" t="s">
        <v>190</v>
      </c>
      <c r="C110" s="64">
        <v>23</v>
      </c>
      <c r="D110" s="26">
        <v>0</v>
      </c>
      <c r="E110" s="26">
        <v>0</v>
      </c>
      <c r="F110" s="26">
        <v>0</v>
      </c>
      <c r="G110" s="35">
        <v>0</v>
      </c>
      <c r="H110" s="26">
        <v>0</v>
      </c>
      <c r="I110" s="37">
        <v>0</v>
      </c>
      <c r="J110" s="26"/>
      <c r="K110" s="26"/>
      <c r="L110" s="26"/>
      <c r="M110" s="26"/>
      <c r="N110" s="26"/>
      <c r="O110" s="42"/>
      <c r="P110" s="31">
        <f t="shared" si="6"/>
        <v>0</v>
      </c>
      <c r="Q110" s="32">
        <f t="shared" si="7"/>
        <v>0</v>
      </c>
      <c r="R110" s="78"/>
      <c r="S110" s="78"/>
      <c r="T110" s="25">
        <v>103</v>
      </c>
      <c r="U110" s="49" t="s">
        <v>179</v>
      </c>
      <c r="V110" s="6">
        <v>0</v>
      </c>
      <c r="X110" s="25">
        <v>103</v>
      </c>
      <c r="Y110" s="49" t="s">
        <v>99</v>
      </c>
      <c r="Z110" s="5">
        <v>0</v>
      </c>
      <c r="AB110" s="25">
        <v>103</v>
      </c>
      <c r="AC110" s="49" t="s">
        <v>65</v>
      </c>
      <c r="AD110" s="5">
        <v>0</v>
      </c>
      <c r="AF110" s="25">
        <v>103</v>
      </c>
      <c r="AG110" s="49" t="s">
        <v>65</v>
      </c>
      <c r="AH110" s="5">
        <v>0</v>
      </c>
      <c r="AJ110" s="25">
        <v>103</v>
      </c>
      <c r="AK110" s="49" t="s">
        <v>183</v>
      </c>
      <c r="AL110" s="5">
        <v>0</v>
      </c>
      <c r="AN110" s="25">
        <v>103</v>
      </c>
      <c r="AO110" s="49" t="s">
        <v>190</v>
      </c>
      <c r="AP110" s="5">
        <v>0</v>
      </c>
      <c r="AR110" s="25">
        <v>103</v>
      </c>
      <c r="AS110" s="49" t="s">
        <v>190</v>
      </c>
      <c r="AT110" s="5">
        <v>0</v>
      </c>
    </row>
    <row r="111" spans="1:46" x14ac:dyDescent="0.25">
      <c r="A111" s="25">
        <v>104</v>
      </c>
      <c r="B111" s="49" t="s">
        <v>183</v>
      </c>
      <c r="C111" s="64">
        <v>0</v>
      </c>
      <c r="D111" s="26">
        <v>0</v>
      </c>
      <c r="E111" s="26">
        <v>0</v>
      </c>
      <c r="F111" s="26">
        <v>0</v>
      </c>
      <c r="G111" s="35">
        <v>0</v>
      </c>
      <c r="H111" s="26">
        <v>0</v>
      </c>
      <c r="I111" s="37">
        <v>0</v>
      </c>
      <c r="J111" s="26"/>
      <c r="K111" s="26"/>
      <c r="L111" s="26"/>
      <c r="M111" s="26"/>
      <c r="N111" s="26"/>
      <c r="O111" s="42"/>
      <c r="P111" s="31">
        <f t="shared" si="6"/>
        <v>0</v>
      </c>
      <c r="Q111" s="32">
        <f t="shared" si="7"/>
        <v>0</v>
      </c>
      <c r="R111" s="78"/>
      <c r="S111" s="78"/>
      <c r="T111" s="25">
        <v>104</v>
      </c>
      <c r="U111" s="49" t="s">
        <v>3</v>
      </c>
      <c r="V111" s="6">
        <v>0</v>
      </c>
      <c r="X111" s="25">
        <v>104</v>
      </c>
      <c r="Y111" s="49" t="s">
        <v>179</v>
      </c>
      <c r="Z111" s="5">
        <v>0</v>
      </c>
      <c r="AB111" s="25">
        <v>104</v>
      </c>
      <c r="AC111" s="49" t="s">
        <v>179</v>
      </c>
      <c r="AD111" s="5">
        <v>0</v>
      </c>
      <c r="AF111" s="25">
        <v>104</v>
      </c>
      <c r="AG111" s="49" t="s">
        <v>179</v>
      </c>
      <c r="AH111" s="5">
        <v>0</v>
      </c>
      <c r="AJ111" s="25">
        <v>104</v>
      </c>
      <c r="AK111" s="49" t="s">
        <v>90</v>
      </c>
      <c r="AL111" s="5">
        <v>0</v>
      </c>
      <c r="AN111" s="25">
        <v>104</v>
      </c>
      <c r="AO111" s="49" t="s">
        <v>183</v>
      </c>
      <c r="AP111" s="5">
        <v>0</v>
      </c>
      <c r="AR111" s="25">
        <v>104</v>
      </c>
      <c r="AS111" s="49" t="s">
        <v>183</v>
      </c>
      <c r="AT111" s="5">
        <v>0</v>
      </c>
    </row>
    <row r="112" spans="1:46" x14ac:dyDescent="0.25">
      <c r="A112" s="25">
        <v>105</v>
      </c>
      <c r="B112" s="49" t="s">
        <v>90</v>
      </c>
      <c r="C112" s="64">
        <v>123</v>
      </c>
      <c r="D112" s="26">
        <v>0</v>
      </c>
      <c r="E112" s="26">
        <v>0</v>
      </c>
      <c r="F112" s="26">
        <v>0</v>
      </c>
      <c r="G112" s="35">
        <v>0</v>
      </c>
      <c r="H112" s="26">
        <v>0</v>
      </c>
      <c r="I112" s="37">
        <v>0</v>
      </c>
      <c r="J112" s="26"/>
      <c r="K112" s="26"/>
      <c r="L112" s="26"/>
      <c r="M112" s="26"/>
      <c r="N112" s="26"/>
      <c r="O112" s="42"/>
      <c r="P112" s="31">
        <f t="shared" si="6"/>
        <v>0</v>
      </c>
      <c r="Q112" s="32">
        <f t="shared" si="7"/>
        <v>0</v>
      </c>
      <c r="R112" s="78"/>
      <c r="S112" s="78"/>
      <c r="T112" s="25">
        <v>105</v>
      </c>
      <c r="U112" s="49" t="s">
        <v>184</v>
      </c>
      <c r="V112" s="6">
        <v>0</v>
      </c>
      <c r="X112" s="25">
        <v>105</v>
      </c>
      <c r="Y112" s="49" t="s">
        <v>184</v>
      </c>
      <c r="Z112" s="5">
        <v>0</v>
      </c>
      <c r="AB112" s="25">
        <v>105</v>
      </c>
      <c r="AC112" s="49" t="s">
        <v>184</v>
      </c>
      <c r="AD112" s="5">
        <v>0</v>
      </c>
      <c r="AF112" s="25">
        <v>105</v>
      </c>
      <c r="AG112" s="49" t="s">
        <v>184</v>
      </c>
      <c r="AH112" s="5">
        <v>0</v>
      </c>
      <c r="AJ112" s="25">
        <v>105</v>
      </c>
      <c r="AK112" s="49" t="s">
        <v>68</v>
      </c>
      <c r="AL112" s="5">
        <v>0</v>
      </c>
      <c r="AN112" s="25">
        <v>105</v>
      </c>
      <c r="AO112" s="49" t="s">
        <v>90</v>
      </c>
      <c r="AP112" s="5">
        <v>0</v>
      </c>
      <c r="AR112" s="25">
        <v>105</v>
      </c>
      <c r="AS112" s="49" t="s">
        <v>90</v>
      </c>
      <c r="AT112" s="5">
        <v>0</v>
      </c>
    </row>
    <row r="113" spans="1:46" x14ac:dyDescent="0.25">
      <c r="A113" s="25">
        <v>106</v>
      </c>
      <c r="B113" s="49" t="s">
        <v>68</v>
      </c>
      <c r="C113" s="64">
        <v>0</v>
      </c>
      <c r="D113" s="26">
        <v>0</v>
      </c>
      <c r="E113" s="26">
        <v>0</v>
      </c>
      <c r="F113" s="26">
        <v>0</v>
      </c>
      <c r="G113" s="35">
        <v>0</v>
      </c>
      <c r="H113" s="26">
        <v>0</v>
      </c>
      <c r="I113" s="37">
        <v>0</v>
      </c>
      <c r="J113" s="26"/>
      <c r="K113" s="26"/>
      <c r="L113" s="26"/>
      <c r="M113" s="26"/>
      <c r="N113" s="26"/>
      <c r="O113" s="42"/>
      <c r="P113" s="31">
        <f t="shared" si="6"/>
        <v>0</v>
      </c>
      <c r="Q113" s="32">
        <f t="shared" si="7"/>
        <v>0</v>
      </c>
      <c r="R113" s="78"/>
      <c r="S113" s="78"/>
      <c r="AN113" s="25">
        <v>106</v>
      </c>
      <c r="AO113" s="49" t="s">
        <v>68</v>
      </c>
      <c r="AP113" s="5">
        <v>0</v>
      </c>
      <c r="AR113" s="25">
        <v>106</v>
      </c>
      <c r="AS113" s="49" t="s">
        <v>68</v>
      </c>
      <c r="AT113" s="5">
        <v>0</v>
      </c>
    </row>
  </sheetData>
  <sortState xmlns:xlrd2="http://schemas.microsoft.com/office/spreadsheetml/2017/richdata2" ref="A8:Q113">
    <sortCondition descending="1" ref="Q8:Q113"/>
    <sortCondition descending="1" ref="P8:P113"/>
  </sortState>
  <pageMargins left="0.69" right="0.24" top="0.37" bottom="0.28999999999999998" header="0.32" footer="0.24"/>
  <pageSetup paperSize="9" scale="49" orientation="portrait" horizontalDpi="300" verticalDpi="3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A9A0-892F-4A62-B111-F45BB90E29D9}">
  <sheetPr>
    <pageSetUpPr fitToPage="1"/>
  </sheetPr>
  <dimension ref="A1:G79"/>
  <sheetViews>
    <sheetView topLeftCell="A11" workbookViewId="0">
      <selection activeCell="G17" sqref="G17"/>
    </sheetView>
  </sheetViews>
  <sheetFormatPr defaultColWidth="8.7109375" defaultRowHeight="12.75" x14ac:dyDescent="0.2"/>
  <cols>
    <col min="1" max="1" width="8.7109375" style="5"/>
    <col min="2" max="2" width="6.7109375" style="5" customWidth="1"/>
    <col min="3" max="5" width="8.7109375" style="5"/>
    <col min="6" max="6" width="7.28515625" style="5" customWidth="1"/>
    <col min="7" max="16384" width="8.7109375" style="5"/>
  </cols>
  <sheetData>
    <row r="1" spans="1:7" ht="15" x14ac:dyDescent="0.25">
      <c r="A1" s="28" t="s">
        <v>114</v>
      </c>
      <c r="B1" s="28"/>
      <c r="C1" s="28"/>
      <c r="D1"/>
      <c r="E1"/>
      <c r="F1"/>
      <c r="G1"/>
    </row>
    <row r="2" spans="1:7" ht="15" x14ac:dyDescent="0.25">
      <c r="A2" s="28" t="s">
        <v>113</v>
      </c>
      <c r="B2" s="28" t="s">
        <v>112</v>
      </c>
      <c r="C2" s="28" t="s">
        <v>111</v>
      </c>
      <c r="D2"/>
      <c r="E2" s="28" t="s">
        <v>113</v>
      </c>
      <c r="F2" s="28" t="s">
        <v>112</v>
      </c>
      <c r="G2" s="28" t="s">
        <v>111</v>
      </c>
    </row>
    <row r="3" spans="1:7" ht="15" x14ac:dyDescent="0.25">
      <c r="A3" s="47">
        <v>50</v>
      </c>
      <c r="B3" s="28">
        <v>54</v>
      </c>
      <c r="C3" s="48">
        <v>92.592592592592595</v>
      </c>
      <c r="D3"/>
      <c r="E3" s="47">
        <v>450</v>
      </c>
      <c r="F3" s="28">
        <v>459</v>
      </c>
      <c r="G3" s="48">
        <v>35.714285714285715</v>
      </c>
    </row>
    <row r="4" spans="1:7" ht="15" x14ac:dyDescent="0.25">
      <c r="A4" s="47">
        <v>55</v>
      </c>
      <c r="B4" s="28">
        <v>59</v>
      </c>
      <c r="C4" s="48">
        <v>86.182131571387544</v>
      </c>
      <c r="D4"/>
      <c r="E4" s="47">
        <v>460</v>
      </c>
      <c r="F4" s="28">
        <v>469</v>
      </c>
      <c r="G4" s="48">
        <v>35.294117647058826</v>
      </c>
    </row>
    <row r="5" spans="1:7" ht="15" x14ac:dyDescent="0.25">
      <c r="A5" s="47">
        <v>60</v>
      </c>
      <c r="B5" s="28">
        <v>64</v>
      </c>
      <c r="C5" s="48">
        <v>80.818965517241381</v>
      </c>
      <c r="D5"/>
      <c r="E5" s="47">
        <v>470</v>
      </c>
      <c r="F5" s="28">
        <v>479</v>
      </c>
      <c r="G5" s="48">
        <v>34.883720930232556</v>
      </c>
    </row>
    <row r="6" spans="1:7" ht="15" x14ac:dyDescent="0.25">
      <c r="A6" s="47">
        <v>65</v>
      </c>
      <c r="B6" s="28">
        <v>69</v>
      </c>
      <c r="C6" s="48">
        <v>76.277650648360037</v>
      </c>
      <c r="D6"/>
      <c r="E6" s="47">
        <v>480</v>
      </c>
      <c r="F6" s="28">
        <v>489</v>
      </c>
      <c r="G6" s="48">
        <v>34.482758620689658</v>
      </c>
    </row>
    <row r="7" spans="1:7" ht="15" x14ac:dyDescent="0.25">
      <c r="A7" s="47">
        <v>70</v>
      </c>
      <c r="B7" s="28">
        <v>74</v>
      </c>
      <c r="C7" s="48">
        <v>72.39382239382239</v>
      </c>
      <c r="D7"/>
      <c r="E7" s="47">
        <v>490</v>
      </c>
      <c r="F7" s="28">
        <v>499</v>
      </c>
      <c r="G7" s="48">
        <v>34.090909090909093</v>
      </c>
    </row>
    <row r="8" spans="1:7" ht="15" x14ac:dyDescent="0.25">
      <c r="A8" s="47">
        <v>75</v>
      </c>
      <c r="B8" s="28">
        <v>79</v>
      </c>
      <c r="C8" s="48">
        <v>69.044879171461446</v>
      </c>
      <c r="D8"/>
      <c r="E8" s="47">
        <v>500</v>
      </c>
      <c r="F8" s="28">
        <v>509</v>
      </c>
      <c r="G8" s="48">
        <v>33.707865168539328</v>
      </c>
    </row>
    <row r="9" spans="1:7" ht="15" x14ac:dyDescent="0.25">
      <c r="A9" s="47">
        <v>80</v>
      </c>
      <c r="B9" s="28">
        <v>84</v>
      </c>
      <c r="C9" s="48">
        <v>66.137566137566139</v>
      </c>
      <c r="D9"/>
      <c r="E9" s="47">
        <v>510</v>
      </c>
      <c r="F9" s="28">
        <v>519</v>
      </c>
      <c r="G9" s="48">
        <v>33.333333333333336</v>
      </c>
    </row>
    <row r="10" spans="1:7" ht="15" x14ac:dyDescent="0.25">
      <c r="A10" s="47">
        <v>85</v>
      </c>
      <c r="B10" s="28">
        <v>89</v>
      </c>
      <c r="C10" s="48">
        <v>63.599745601017595</v>
      </c>
      <c r="D10"/>
      <c r="E10" s="47">
        <v>520</v>
      </c>
      <c r="F10" s="28">
        <v>529</v>
      </c>
      <c r="G10" s="48">
        <v>32.967032967032964</v>
      </c>
    </row>
    <row r="11" spans="1:7" ht="15" x14ac:dyDescent="0.25">
      <c r="A11" s="47">
        <v>90</v>
      </c>
      <c r="B11" s="28">
        <v>94</v>
      </c>
      <c r="C11" s="48">
        <v>61.374795417348608</v>
      </c>
      <c r="D11"/>
      <c r="E11" s="47">
        <v>530</v>
      </c>
      <c r="F11" s="28">
        <v>539</v>
      </c>
      <c r="G11" s="48">
        <v>32.608695652173914</v>
      </c>
    </row>
    <row r="12" spans="1:7" ht="15" x14ac:dyDescent="0.25">
      <c r="A12" s="47">
        <v>95</v>
      </c>
      <c r="B12" s="28">
        <v>99</v>
      </c>
      <c r="C12" s="48">
        <v>59.41770647653</v>
      </c>
      <c r="D12"/>
      <c r="E12" s="47">
        <v>540</v>
      </c>
      <c r="F12" s="28">
        <v>549</v>
      </c>
      <c r="G12" s="48">
        <v>32.258064516129032</v>
      </c>
    </row>
    <row r="13" spans="1:7" ht="15" x14ac:dyDescent="0.25">
      <c r="A13" s="47">
        <v>100</v>
      </c>
      <c r="B13" s="28">
        <v>104</v>
      </c>
      <c r="C13" s="48">
        <v>57.692307692307693</v>
      </c>
      <c r="D13"/>
      <c r="E13" s="47">
        <v>550</v>
      </c>
      <c r="F13" s="28">
        <v>559</v>
      </c>
      <c r="G13" s="48">
        <v>31.914893617021278</v>
      </c>
    </row>
    <row r="14" spans="1:7" ht="15" x14ac:dyDescent="0.25">
      <c r="A14" s="47">
        <v>105</v>
      </c>
      <c r="B14" s="28">
        <v>109</v>
      </c>
      <c r="C14" s="48">
        <v>56.169256693503094</v>
      </c>
      <c r="D14"/>
      <c r="E14" s="47">
        <v>560</v>
      </c>
      <c r="F14" s="28">
        <v>569</v>
      </c>
      <c r="G14" s="48">
        <v>31.578947368421051</v>
      </c>
    </row>
    <row r="15" spans="1:7" ht="15" x14ac:dyDescent="0.25">
      <c r="A15" s="47">
        <v>110</v>
      </c>
      <c r="B15" s="28">
        <v>114</v>
      </c>
      <c r="C15" s="48">
        <v>54.824561403508774</v>
      </c>
      <c r="D15"/>
      <c r="E15" s="47">
        <v>570</v>
      </c>
      <c r="F15" s="28">
        <v>579</v>
      </c>
      <c r="G15" s="48">
        <v>31.25</v>
      </c>
    </row>
    <row r="16" spans="1:7" ht="15" x14ac:dyDescent="0.25">
      <c r="A16" s="47">
        <v>115</v>
      </c>
      <c r="B16" s="28">
        <v>119</v>
      </c>
      <c r="C16" s="48">
        <v>53.638476667262651</v>
      </c>
      <c r="D16"/>
      <c r="E16" s="47">
        <v>580</v>
      </c>
      <c r="F16" s="28">
        <v>589</v>
      </c>
      <c r="G16" s="48">
        <v>30.927835051546392</v>
      </c>
    </row>
    <row r="17" spans="1:7" ht="15" x14ac:dyDescent="0.25">
      <c r="A17" s="47">
        <v>120</v>
      </c>
      <c r="B17" s="28">
        <v>124</v>
      </c>
      <c r="C17" s="48">
        <v>52.594670406732121</v>
      </c>
      <c r="D17"/>
      <c r="E17" s="47">
        <v>590</v>
      </c>
      <c r="F17" s="28">
        <v>599</v>
      </c>
      <c r="G17" s="48">
        <v>30.612244897959183</v>
      </c>
    </row>
    <row r="18" spans="1:7" ht="15" x14ac:dyDescent="0.25">
      <c r="A18" s="47">
        <v>125</v>
      </c>
      <c r="B18" s="28">
        <v>129</v>
      </c>
      <c r="C18" s="48">
        <v>51.679586563307488</v>
      </c>
      <c r="D18"/>
      <c r="E18" s="47">
        <v>600</v>
      </c>
      <c r="F18" s="28">
        <v>609</v>
      </c>
      <c r="G18" s="48">
        <v>30.303030303030305</v>
      </c>
    </row>
    <row r="19" spans="1:7" ht="15" x14ac:dyDescent="0.25">
      <c r="A19" s="47">
        <v>130</v>
      </c>
      <c r="B19" s="28">
        <v>134</v>
      </c>
      <c r="C19" s="48">
        <v>50.881953867028493</v>
      </c>
      <c r="D19"/>
      <c r="E19" s="47">
        <v>610</v>
      </c>
      <c r="F19" s="28">
        <v>619</v>
      </c>
      <c r="G19" s="48">
        <v>30</v>
      </c>
    </row>
    <row r="20" spans="1:7" ht="15" x14ac:dyDescent="0.25">
      <c r="A20" s="47">
        <v>135</v>
      </c>
      <c r="B20" s="28">
        <v>139</v>
      </c>
      <c r="C20" s="48">
        <v>50.192404216161961</v>
      </c>
      <c r="D20"/>
      <c r="E20" s="47">
        <v>620</v>
      </c>
      <c r="F20" s="28">
        <v>629</v>
      </c>
      <c r="G20" s="48">
        <v>29.702970297029704</v>
      </c>
    </row>
    <row r="21" spans="1:7" ht="15" x14ac:dyDescent="0.25">
      <c r="A21" s="47">
        <v>140</v>
      </c>
      <c r="B21" s="28">
        <v>144</v>
      </c>
      <c r="C21" s="48">
        <v>49.8</v>
      </c>
      <c r="D21"/>
      <c r="E21" s="47">
        <v>630</v>
      </c>
      <c r="F21" s="28">
        <v>639</v>
      </c>
      <c r="G21" s="48">
        <v>29.411764705882351</v>
      </c>
    </row>
    <row r="22" spans="1:7" ht="15" x14ac:dyDescent="0.25">
      <c r="A22" s="47">
        <v>145</v>
      </c>
      <c r="B22" s="28">
        <v>149</v>
      </c>
      <c r="C22" s="48">
        <v>49.4</v>
      </c>
      <c r="D22"/>
      <c r="E22" s="47">
        <v>640</v>
      </c>
      <c r="F22" s="28">
        <v>649</v>
      </c>
      <c r="G22" s="48">
        <v>29.126213592233011</v>
      </c>
    </row>
    <row r="23" spans="1:7" ht="15" x14ac:dyDescent="0.25">
      <c r="A23" s="47">
        <v>150</v>
      </c>
      <c r="B23" s="28">
        <v>154</v>
      </c>
      <c r="C23" s="48">
        <v>48.6</v>
      </c>
      <c r="D23"/>
      <c r="E23" s="47">
        <v>650</v>
      </c>
      <c r="F23" s="28">
        <v>659</v>
      </c>
      <c r="G23" s="48">
        <v>28.846153846153847</v>
      </c>
    </row>
    <row r="24" spans="1:7" ht="15" x14ac:dyDescent="0.25">
      <c r="A24" s="47">
        <v>155</v>
      </c>
      <c r="B24" s="28">
        <v>159</v>
      </c>
      <c r="C24" s="48">
        <v>48.379293662312527</v>
      </c>
      <c r="D24"/>
      <c r="E24" s="47">
        <v>660</v>
      </c>
      <c r="F24" s="28">
        <v>669</v>
      </c>
      <c r="G24" s="48">
        <v>28.571428571428573</v>
      </c>
    </row>
    <row r="25" spans="1:7" ht="15" x14ac:dyDescent="0.25">
      <c r="A25" s="47">
        <v>160</v>
      </c>
      <c r="B25" s="28">
        <v>164</v>
      </c>
      <c r="C25" s="48">
        <v>48.138639281129656</v>
      </c>
      <c r="D25"/>
      <c r="E25" s="47">
        <v>670</v>
      </c>
      <c r="F25" s="28">
        <v>679</v>
      </c>
      <c r="G25" s="48">
        <v>28.30188679245283</v>
      </c>
    </row>
    <row r="26" spans="1:7" ht="15" x14ac:dyDescent="0.25">
      <c r="A26" s="47">
        <v>165</v>
      </c>
      <c r="B26" s="28">
        <v>169</v>
      </c>
      <c r="C26" s="48">
        <v>47.976971053894133</v>
      </c>
      <c r="D26"/>
      <c r="E26" s="47">
        <v>680</v>
      </c>
      <c r="F26" s="28">
        <v>689</v>
      </c>
      <c r="G26" s="48">
        <v>28.037383177570092</v>
      </c>
    </row>
    <row r="27" spans="1:7" ht="15" x14ac:dyDescent="0.25">
      <c r="A27" s="47">
        <v>170</v>
      </c>
      <c r="B27" s="28">
        <v>174</v>
      </c>
      <c r="C27" s="48">
        <v>47.892720306513411</v>
      </c>
      <c r="D27"/>
      <c r="E27" s="47">
        <v>690</v>
      </c>
      <c r="F27" s="28">
        <v>699</v>
      </c>
      <c r="G27" s="48">
        <v>27.777777777777779</v>
      </c>
    </row>
    <row r="28" spans="1:7" ht="15" x14ac:dyDescent="0.25">
      <c r="A28" s="47">
        <v>175</v>
      </c>
      <c r="B28" s="28">
        <v>179</v>
      </c>
      <c r="C28" s="48">
        <v>47.885075818036711</v>
      </c>
      <c r="D28"/>
      <c r="E28" s="47">
        <v>700</v>
      </c>
      <c r="F28" s="28">
        <v>709</v>
      </c>
      <c r="G28" s="48">
        <v>27.522935779816514</v>
      </c>
    </row>
    <row r="29" spans="1:7" ht="15" x14ac:dyDescent="0.25">
      <c r="A29" s="47">
        <v>180</v>
      </c>
      <c r="B29" s="28">
        <v>184</v>
      </c>
      <c r="C29" s="48">
        <v>47.7</v>
      </c>
      <c r="D29"/>
      <c r="E29" s="47">
        <v>710</v>
      </c>
      <c r="F29" s="28">
        <v>719</v>
      </c>
      <c r="G29" s="48">
        <v>27.272727272727273</v>
      </c>
    </row>
    <row r="30" spans="1:7" ht="15" x14ac:dyDescent="0.25">
      <c r="A30" s="47">
        <v>185</v>
      </c>
      <c r="B30" s="28">
        <v>189</v>
      </c>
      <c r="C30" s="48">
        <v>47.6</v>
      </c>
      <c r="D30"/>
      <c r="E30" s="47">
        <v>720</v>
      </c>
      <c r="F30" s="28">
        <v>729</v>
      </c>
      <c r="G30" s="48">
        <v>27.027027027027028</v>
      </c>
    </row>
    <row r="31" spans="1:7" ht="15" x14ac:dyDescent="0.25">
      <c r="A31" s="47">
        <v>190</v>
      </c>
      <c r="B31" s="28">
        <v>194</v>
      </c>
      <c r="C31" s="48">
        <v>47.4</v>
      </c>
      <c r="D31"/>
      <c r="E31" s="47">
        <v>730</v>
      </c>
      <c r="F31" s="28">
        <v>739</v>
      </c>
      <c r="G31" s="48">
        <v>26.785714285714285</v>
      </c>
    </row>
    <row r="32" spans="1:7" ht="15" x14ac:dyDescent="0.25">
      <c r="A32" s="47">
        <v>195</v>
      </c>
      <c r="B32" s="28">
        <v>199</v>
      </c>
      <c r="C32" s="48">
        <v>47.3</v>
      </c>
      <c r="D32"/>
      <c r="E32" s="47">
        <v>740</v>
      </c>
      <c r="F32" s="28">
        <v>749</v>
      </c>
      <c r="G32" s="48">
        <v>26.548672566371682</v>
      </c>
    </row>
    <row r="33" spans="1:7" ht="15" x14ac:dyDescent="0.25">
      <c r="A33" s="47">
        <v>200</v>
      </c>
      <c r="B33" s="28">
        <v>209</v>
      </c>
      <c r="C33" s="48">
        <v>47.2</v>
      </c>
      <c r="D33"/>
      <c r="E33" s="47">
        <v>750</v>
      </c>
      <c r="F33" s="28">
        <v>759</v>
      </c>
      <c r="G33" s="48">
        <v>26.315789473684209</v>
      </c>
    </row>
    <row r="34" spans="1:7" ht="15" x14ac:dyDescent="0.25">
      <c r="A34" s="47">
        <v>210</v>
      </c>
      <c r="B34" s="28">
        <v>219</v>
      </c>
      <c r="C34" s="48">
        <v>47</v>
      </c>
      <c r="D34"/>
      <c r="E34" s="47">
        <v>760</v>
      </c>
      <c r="F34" s="28">
        <v>769</v>
      </c>
      <c r="G34" s="48">
        <v>26.086956521739129</v>
      </c>
    </row>
    <row r="35" spans="1:7" ht="15" x14ac:dyDescent="0.25">
      <c r="A35" s="47">
        <v>220</v>
      </c>
      <c r="B35" s="28">
        <v>229</v>
      </c>
      <c r="C35" s="48">
        <v>46.7</v>
      </c>
      <c r="D35"/>
      <c r="E35" s="47">
        <v>770</v>
      </c>
      <c r="F35" s="28">
        <v>779</v>
      </c>
      <c r="G35" s="48">
        <v>25.862068965517242</v>
      </c>
    </row>
    <row r="36" spans="1:7" ht="15" x14ac:dyDescent="0.25">
      <c r="A36" s="47">
        <v>230</v>
      </c>
      <c r="B36" s="28">
        <v>239</v>
      </c>
      <c r="C36" s="48">
        <v>46.4</v>
      </c>
      <c r="D36"/>
      <c r="E36" s="47">
        <v>780</v>
      </c>
      <c r="F36" s="28">
        <v>789</v>
      </c>
      <c r="G36" s="48">
        <v>25.641025641025642</v>
      </c>
    </row>
    <row r="37" spans="1:7" ht="15" x14ac:dyDescent="0.25">
      <c r="A37" s="47">
        <v>240</v>
      </c>
      <c r="B37" s="28">
        <v>249</v>
      </c>
      <c r="C37" s="48">
        <v>46.2</v>
      </c>
      <c r="D37"/>
      <c r="E37" s="47">
        <v>790</v>
      </c>
      <c r="F37" s="28">
        <v>799</v>
      </c>
      <c r="G37" s="48">
        <v>25.423728813559322</v>
      </c>
    </row>
    <row r="38" spans="1:7" ht="15" x14ac:dyDescent="0.25">
      <c r="A38" s="47">
        <v>250</v>
      </c>
      <c r="B38" s="28">
        <v>259</v>
      </c>
      <c r="C38" s="48">
        <v>45.8</v>
      </c>
      <c r="D38"/>
      <c r="E38" s="47">
        <v>800</v>
      </c>
      <c r="F38" s="28">
        <v>809</v>
      </c>
      <c r="G38" s="48">
        <v>25.210084033613445</v>
      </c>
    </row>
    <row r="39" spans="1:7" ht="15" x14ac:dyDescent="0.25">
      <c r="A39" s="47">
        <v>260</v>
      </c>
      <c r="B39" s="28">
        <v>269</v>
      </c>
      <c r="C39" s="48">
        <v>45.5</v>
      </c>
      <c r="D39"/>
      <c r="E39" s="47">
        <v>810</v>
      </c>
      <c r="F39" s="28">
        <v>819</v>
      </c>
      <c r="G39" s="48">
        <v>25</v>
      </c>
    </row>
    <row r="40" spans="1:7" ht="15" x14ac:dyDescent="0.25">
      <c r="A40" s="47">
        <v>270</v>
      </c>
      <c r="B40" s="28">
        <v>279</v>
      </c>
      <c r="C40" s="48">
        <v>45.2</v>
      </c>
      <c r="D40"/>
      <c r="E40" s="47">
        <v>820</v>
      </c>
      <c r="F40" s="28">
        <v>829</v>
      </c>
      <c r="G40" s="48">
        <v>24.793388429752067</v>
      </c>
    </row>
    <row r="41" spans="1:7" ht="15" x14ac:dyDescent="0.25">
      <c r="A41" s="47">
        <v>280</v>
      </c>
      <c r="B41" s="28">
        <v>289</v>
      </c>
      <c r="C41" s="48">
        <v>44.776119402985074</v>
      </c>
      <c r="D41"/>
      <c r="E41" s="47">
        <v>830</v>
      </c>
      <c r="F41" s="28">
        <v>839</v>
      </c>
      <c r="G41" s="48">
        <v>24.590163934426229</v>
      </c>
    </row>
    <row r="42" spans="1:7" ht="15" x14ac:dyDescent="0.25">
      <c r="A42" s="47">
        <v>290</v>
      </c>
      <c r="B42" s="28">
        <v>299</v>
      </c>
      <c r="C42" s="48">
        <v>44.117647058823529</v>
      </c>
      <c r="D42"/>
      <c r="E42" s="47">
        <v>840</v>
      </c>
      <c r="F42" s="28">
        <v>849</v>
      </c>
      <c r="G42" s="48">
        <v>24.390243902439025</v>
      </c>
    </row>
    <row r="43" spans="1:7" ht="15" x14ac:dyDescent="0.25">
      <c r="A43" s="47">
        <v>300</v>
      </c>
      <c r="B43" s="28">
        <v>309</v>
      </c>
      <c r="C43" s="48">
        <v>43.478260869565219</v>
      </c>
      <c r="D43"/>
      <c r="E43" s="47">
        <v>850</v>
      </c>
      <c r="F43" s="28">
        <v>859</v>
      </c>
      <c r="G43" s="48">
        <v>24.193548387096776</v>
      </c>
    </row>
    <row r="44" spans="1:7" ht="15" x14ac:dyDescent="0.25">
      <c r="A44" s="47">
        <v>310</v>
      </c>
      <c r="B44" s="28">
        <v>319</v>
      </c>
      <c r="C44" s="48">
        <v>42.857142857142854</v>
      </c>
      <c r="D44"/>
      <c r="E44" s="47">
        <v>860</v>
      </c>
      <c r="F44" s="28">
        <v>869</v>
      </c>
      <c r="G44" s="48">
        <v>24</v>
      </c>
    </row>
    <row r="45" spans="1:7" ht="15" x14ac:dyDescent="0.25">
      <c r="A45" s="47">
        <v>320</v>
      </c>
      <c r="B45" s="28">
        <v>329</v>
      </c>
      <c r="C45" s="48">
        <v>42.25352112676056</v>
      </c>
      <c r="D45"/>
      <c r="E45" s="47">
        <v>870</v>
      </c>
      <c r="F45" s="28">
        <v>879</v>
      </c>
      <c r="G45" s="48">
        <v>23.80952380952381</v>
      </c>
    </row>
    <row r="46" spans="1:7" ht="15" x14ac:dyDescent="0.25">
      <c r="A46" s="47">
        <v>330</v>
      </c>
      <c r="B46" s="28">
        <v>339</v>
      </c>
      <c r="C46" s="48">
        <v>41.666666666666664</v>
      </c>
      <c r="D46"/>
      <c r="E46" s="47">
        <v>880</v>
      </c>
      <c r="F46" s="28">
        <v>889</v>
      </c>
      <c r="G46" s="48">
        <v>23.622047244094489</v>
      </c>
    </row>
    <row r="47" spans="1:7" ht="15" x14ac:dyDescent="0.25">
      <c r="A47" s="47">
        <v>340</v>
      </c>
      <c r="B47" s="28">
        <v>349</v>
      </c>
      <c r="C47" s="48">
        <v>41.095890410958901</v>
      </c>
      <c r="D47"/>
      <c r="E47" s="47">
        <v>890</v>
      </c>
      <c r="F47" s="28">
        <v>899</v>
      </c>
      <c r="G47" s="48">
        <v>23.4375</v>
      </c>
    </row>
    <row r="48" spans="1:7" ht="15" x14ac:dyDescent="0.25">
      <c r="A48" s="47">
        <v>350</v>
      </c>
      <c r="B48" s="28">
        <v>359</v>
      </c>
      <c r="C48" s="48">
        <v>40.54054054054054</v>
      </c>
      <c r="D48"/>
      <c r="E48" s="47">
        <v>900</v>
      </c>
      <c r="F48" s="28">
        <v>909</v>
      </c>
      <c r="G48" s="48">
        <v>23.255813953488371</v>
      </c>
    </row>
    <row r="49" spans="1:7" ht="15" x14ac:dyDescent="0.25">
      <c r="A49" s="47">
        <v>360</v>
      </c>
      <c r="B49" s="28">
        <v>369</v>
      </c>
      <c r="C49" s="48">
        <v>40</v>
      </c>
      <c r="D49"/>
      <c r="E49" s="47">
        <v>910</v>
      </c>
      <c r="F49" s="28">
        <v>920</v>
      </c>
      <c r="G49" s="48">
        <v>23.076923076923077</v>
      </c>
    </row>
    <row r="50" spans="1:7" ht="15" x14ac:dyDescent="0.25">
      <c r="A50" s="47">
        <v>370</v>
      </c>
      <c r="B50" s="28">
        <v>379</v>
      </c>
      <c r="C50" s="48">
        <v>39.473684210526315</v>
      </c>
      <c r="D50"/>
      <c r="E50" s="47">
        <v>920</v>
      </c>
      <c r="F50" s="28">
        <v>930</v>
      </c>
      <c r="G50" s="48">
        <v>22.900763358778626</v>
      </c>
    </row>
    <row r="51" spans="1:7" ht="15" x14ac:dyDescent="0.25">
      <c r="A51" s="47">
        <v>380</v>
      </c>
      <c r="B51" s="28">
        <v>389</v>
      </c>
      <c r="C51" s="48">
        <v>38.961038961038959</v>
      </c>
      <c r="D51"/>
      <c r="E51" s="47">
        <v>930</v>
      </c>
      <c r="F51" s="28">
        <v>940</v>
      </c>
      <c r="G51" s="48">
        <v>22.727272727272727</v>
      </c>
    </row>
    <row r="52" spans="1:7" ht="15" x14ac:dyDescent="0.25">
      <c r="A52" s="47">
        <v>390</v>
      </c>
      <c r="B52" s="28">
        <v>399</v>
      </c>
      <c r="C52" s="48">
        <v>38.46153846153846</v>
      </c>
      <c r="D52"/>
      <c r="E52" s="47">
        <v>940</v>
      </c>
      <c r="F52" s="28">
        <v>950</v>
      </c>
      <c r="G52" s="48">
        <v>22.556390977443609</v>
      </c>
    </row>
    <row r="53" spans="1:7" ht="15" x14ac:dyDescent="0.25">
      <c r="A53" s="47">
        <v>400</v>
      </c>
      <c r="B53" s="28">
        <v>409</v>
      </c>
      <c r="C53" s="48">
        <v>37.974683544303801</v>
      </c>
      <c r="D53"/>
      <c r="E53" s="47">
        <v>950</v>
      </c>
      <c r="F53" s="28">
        <v>960</v>
      </c>
      <c r="G53" s="48">
        <v>22.388059701492537</v>
      </c>
    </row>
    <row r="54" spans="1:7" ht="15" x14ac:dyDescent="0.25">
      <c r="A54" s="47">
        <v>410</v>
      </c>
      <c r="B54" s="28">
        <v>419</v>
      </c>
      <c r="C54" s="48">
        <v>37.5</v>
      </c>
      <c r="D54"/>
      <c r="E54" s="47">
        <v>960</v>
      </c>
      <c r="F54" s="28">
        <v>970</v>
      </c>
      <c r="G54" s="48">
        <v>22.222222222222221</v>
      </c>
    </row>
    <row r="55" spans="1:7" ht="15" x14ac:dyDescent="0.25">
      <c r="A55" s="47">
        <v>420</v>
      </c>
      <c r="B55" s="28">
        <v>429</v>
      </c>
      <c r="C55" s="48">
        <v>37.037037037037038</v>
      </c>
      <c r="D55"/>
      <c r="E55" s="47">
        <v>970</v>
      </c>
      <c r="F55" s="28">
        <v>980</v>
      </c>
      <c r="G55" s="48">
        <v>22.058823529411764</v>
      </c>
    </row>
    <row r="56" spans="1:7" ht="15" x14ac:dyDescent="0.25">
      <c r="A56" s="47">
        <v>430</v>
      </c>
      <c r="B56" s="28">
        <v>439</v>
      </c>
      <c r="C56" s="48">
        <v>36.585365853658537</v>
      </c>
      <c r="D56"/>
      <c r="E56" s="47">
        <v>980</v>
      </c>
      <c r="F56" s="28">
        <v>990</v>
      </c>
      <c r="G56" s="48">
        <v>21.897810218978101</v>
      </c>
    </row>
    <row r="57" spans="1:7" ht="15" x14ac:dyDescent="0.25">
      <c r="A57" s="47">
        <v>440</v>
      </c>
      <c r="B57" s="28">
        <v>449</v>
      </c>
      <c r="C57" s="48">
        <v>36.144578313253014</v>
      </c>
      <c r="D57"/>
      <c r="E57" s="47">
        <v>990</v>
      </c>
      <c r="F57" s="28">
        <v>1000</v>
      </c>
      <c r="G57" s="48">
        <v>21.739130434782609</v>
      </c>
    </row>
    <row r="58" spans="1:7" ht="15" x14ac:dyDescent="0.25">
      <c r="A58"/>
      <c r="B58"/>
      <c r="C58"/>
      <c r="D58"/>
      <c r="E58" s="47">
        <v>1000</v>
      </c>
      <c r="F58" s="28">
        <v>1010</v>
      </c>
      <c r="G58" s="48">
        <v>21.582733812949641</v>
      </c>
    </row>
    <row r="59" spans="1:7" ht="15" x14ac:dyDescent="0.25">
      <c r="A59" s="18"/>
      <c r="B59" s="18"/>
      <c r="C59" s="18"/>
      <c r="E59" s="47">
        <v>1010</v>
      </c>
      <c r="F59" s="28">
        <v>1020</v>
      </c>
      <c r="G59" s="48">
        <v>21.406777768998101</v>
      </c>
    </row>
    <row r="60" spans="1:7" ht="15" x14ac:dyDescent="0.25">
      <c r="A60" s="18"/>
      <c r="B60" s="18"/>
      <c r="C60" s="18"/>
      <c r="E60" s="47">
        <v>1020</v>
      </c>
      <c r="F60" s="28">
        <v>1030</v>
      </c>
      <c r="G60" s="48">
        <v>21.242062056501499</v>
      </c>
    </row>
    <row r="61" spans="1:7" ht="15" x14ac:dyDescent="0.25">
      <c r="A61" s="18"/>
      <c r="B61" s="18"/>
      <c r="C61" s="18"/>
      <c r="E61" s="47">
        <v>1030</v>
      </c>
      <c r="F61" s="28">
        <v>1040</v>
      </c>
      <c r="G61" s="48">
        <v>21.077346344004901</v>
      </c>
    </row>
    <row r="62" spans="1:7" ht="15" x14ac:dyDescent="0.25">
      <c r="A62" s="18"/>
      <c r="B62" s="18"/>
      <c r="C62" s="18"/>
      <c r="E62" s="47">
        <v>1040</v>
      </c>
      <c r="F62" s="28">
        <v>1050</v>
      </c>
      <c r="G62" s="48">
        <v>20.9126306315082</v>
      </c>
    </row>
    <row r="63" spans="1:7" ht="15" x14ac:dyDescent="0.25">
      <c r="A63" s="18"/>
      <c r="B63" s="18"/>
      <c r="C63" s="18"/>
      <c r="E63" s="47">
        <v>1050</v>
      </c>
      <c r="F63" s="28">
        <v>1060</v>
      </c>
      <c r="G63" s="48">
        <v>20.747914919011599</v>
      </c>
    </row>
    <row r="64" spans="1:7" ht="15" x14ac:dyDescent="0.25">
      <c r="A64" s="18"/>
      <c r="B64" s="18"/>
      <c r="C64" s="18"/>
      <c r="E64" s="47">
        <v>1060</v>
      </c>
      <c r="F64" s="28">
        <v>1070</v>
      </c>
      <c r="G64" s="48">
        <v>20.583199206515001</v>
      </c>
    </row>
    <row r="65" spans="1:7" ht="15" x14ac:dyDescent="0.25">
      <c r="A65" s="18"/>
      <c r="B65" s="18"/>
      <c r="C65" s="18"/>
      <c r="E65" s="47">
        <v>1070</v>
      </c>
      <c r="F65" s="28">
        <v>1080</v>
      </c>
      <c r="G65" s="48">
        <v>20.4184834940183</v>
      </c>
    </row>
    <row r="66" spans="1:7" ht="15" x14ac:dyDescent="0.25">
      <c r="A66" s="18"/>
      <c r="B66" s="18"/>
      <c r="C66" s="18"/>
      <c r="E66" s="47">
        <v>1080</v>
      </c>
      <c r="F66" s="28">
        <v>1090</v>
      </c>
      <c r="G66" s="48">
        <v>20.253767781521699</v>
      </c>
    </row>
    <row r="67" spans="1:7" ht="15" x14ac:dyDescent="0.25">
      <c r="A67" s="18"/>
      <c r="B67" s="18"/>
      <c r="C67" s="18"/>
      <c r="E67" s="47">
        <v>1090</v>
      </c>
      <c r="F67" s="28">
        <v>1100</v>
      </c>
      <c r="G67" s="48">
        <v>20.089052069025101</v>
      </c>
    </row>
    <row r="68" spans="1:7" ht="15" x14ac:dyDescent="0.25">
      <c r="E68" s="47">
        <v>1100</v>
      </c>
      <c r="F68" s="28">
        <v>1110</v>
      </c>
      <c r="G68" s="48">
        <v>19.9243363565284</v>
      </c>
    </row>
    <row r="69" spans="1:7" ht="15" x14ac:dyDescent="0.25">
      <c r="E69" s="47">
        <v>1110</v>
      </c>
      <c r="F69" s="28">
        <v>1120</v>
      </c>
      <c r="G69" s="48">
        <v>19.759620644031799</v>
      </c>
    </row>
    <row r="70" spans="1:7" ht="15" x14ac:dyDescent="0.25">
      <c r="E70" s="47">
        <v>1120</v>
      </c>
      <c r="F70" s="28">
        <v>1130</v>
      </c>
      <c r="G70" s="48">
        <v>19.594904931535201</v>
      </c>
    </row>
    <row r="71" spans="1:7" ht="15" x14ac:dyDescent="0.25">
      <c r="E71" s="47">
        <v>1130</v>
      </c>
      <c r="F71" s="28">
        <v>1140</v>
      </c>
      <c r="G71" s="48">
        <v>19.4301892190385</v>
      </c>
    </row>
    <row r="72" spans="1:7" ht="15" x14ac:dyDescent="0.25">
      <c r="E72" s="47">
        <v>1140</v>
      </c>
      <c r="F72" s="28">
        <v>1150</v>
      </c>
      <c r="G72" s="48">
        <v>19.265473506541898</v>
      </c>
    </row>
    <row r="73" spans="1:7" ht="15" x14ac:dyDescent="0.25">
      <c r="E73" s="47">
        <v>1150</v>
      </c>
      <c r="F73" s="28">
        <v>1160</v>
      </c>
      <c r="G73" s="48">
        <v>19.1007577940453</v>
      </c>
    </row>
    <row r="74" spans="1:7" ht="15" x14ac:dyDescent="0.25">
      <c r="E74" s="47">
        <v>1160</v>
      </c>
      <c r="F74" s="28">
        <v>1170</v>
      </c>
      <c r="G74" s="48">
        <v>18.936042081548599</v>
      </c>
    </row>
    <row r="75" spans="1:7" ht="15" x14ac:dyDescent="0.25">
      <c r="E75" s="47">
        <v>1170</v>
      </c>
      <c r="F75" s="28">
        <v>1180</v>
      </c>
      <c r="G75" s="48">
        <v>18.771326369052002</v>
      </c>
    </row>
    <row r="76" spans="1:7" ht="15" x14ac:dyDescent="0.25">
      <c r="E76" s="47">
        <v>1180</v>
      </c>
      <c r="F76" s="28">
        <v>1190</v>
      </c>
      <c r="G76" s="48">
        <v>18.6066106565554</v>
      </c>
    </row>
    <row r="77" spans="1:7" ht="15" x14ac:dyDescent="0.25">
      <c r="E77" s="47">
        <v>1190</v>
      </c>
      <c r="F77" s="28">
        <v>1200</v>
      </c>
      <c r="G77" s="48">
        <v>18.441894944058699</v>
      </c>
    </row>
    <row r="78" spans="1:7" ht="15" x14ac:dyDescent="0.25">
      <c r="E78" s="47">
        <v>1200</v>
      </c>
      <c r="F78" s="28">
        <v>1210</v>
      </c>
      <c r="G78" s="48">
        <v>18.277179231562101</v>
      </c>
    </row>
    <row r="79" spans="1:7" ht="15" x14ac:dyDescent="0.25">
      <c r="E79" s="47">
        <v>1210</v>
      </c>
      <c r="F79" s="28">
        <v>1220</v>
      </c>
      <c r="G79" s="48">
        <v>18.1124635190655</v>
      </c>
    </row>
  </sheetData>
  <pageMargins left="0.25" right="0.25" top="0.75" bottom="0.75" header="0.3" footer="0.3"/>
  <pageSetup paperSize="9" scale="72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928A-38D2-44BE-99F2-5F96C5FF0BEC}">
  <dimension ref="A1:Q111"/>
  <sheetViews>
    <sheetView workbookViewId="0">
      <selection activeCell="K5" sqref="K5"/>
    </sheetView>
  </sheetViews>
  <sheetFormatPr defaultRowHeight="15" x14ac:dyDescent="0.25"/>
  <cols>
    <col min="1" max="1" width="20.42578125" style="28" customWidth="1"/>
    <col min="2" max="2" width="11.85546875" style="28" customWidth="1"/>
    <col min="3" max="3" width="9.140625" style="81"/>
    <col min="4" max="4" width="9.140625" style="82"/>
    <col min="5" max="5" width="9.140625" style="81"/>
    <col min="6" max="8" width="9.140625" style="82"/>
    <col min="9" max="9" width="8.7109375" style="43" customWidth="1"/>
    <col min="10" max="10" width="9.5703125" style="43" customWidth="1"/>
    <col min="11" max="11" width="9.140625" style="43"/>
    <col min="12" max="12" width="9.140625" style="28"/>
    <col min="13" max="13" width="9.140625" style="43"/>
    <col min="14" max="15" width="9.140625" style="28"/>
    <col min="16" max="16" width="12" style="28" customWidth="1"/>
    <col min="17" max="16384" width="9.140625" style="28"/>
  </cols>
  <sheetData>
    <row r="1" spans="1:17" x14ac:dyDescent="0.25">
      <c r="C1" s="81" t="s">
        <v>187</v>
      </c>
    </row>
    <row r="2" spans="1:17" x14ac:dyDescent="0.25">
      <c r="C2" s="81">
        <v>1</v>
      </c>
      <c r="D2" s="82">
        <v>2</v>
      </c>
      <c r="E2" s="81">
        <v>3</v>
      </c>
      <c r="F2" s="82">
        <v>4</v>
      </c>
      <c r="G2" s="82">
        <v>5</v>
      </c>
      <c r="H2" s="82">
        <v>6</v>
      </c>
      <c r="I2" s="43">
        <v>7</v>
      </c>
      <c r="J2" s="43">
        <v>8</v>
      </c>
      <c r="K2" s="43">
        <v>9</v>
      </c>
      <c r="L2" s="43">
        <v>10</v>
      </c>
      <c r="M2" s="43">
        <v>11</v>
      </c>
      <c r="N2" s="43">
        <v>12</v>
      </c>
      <c r="O2" s="28" t="s">
        <v>1</v>
      </c>
      <c r="P2" s="28" t="s">
        <v>185</v>
      </c>
      <c r="Q2" s="28" t="s">
        <v>186</v>
      </c>
    </row>
    <row r="3" spans="1:17" x14ac:dyDescent="0.25">
      <c r="B3" s="28" t="s">
        <v>106</v>
      </c>
      <c r="C3" s="81" t="s">
        <v>202</v>
      </c>
      <c r="D3" s="82" t="s">
        <v>286</v>
      </c>
      <c r="E3" s="81" t="s">
        <v>21</v>
      </c>
      <c r="F3" s="82" t="s">
        <v>195</v>
      </c>
      <c r="G3" s="82" t="s">
        <v>39</v>
      </c>
      <c r="H3" s="82" t="s">
        <v>163</v>
      </c>
      <c r="L3" s="43"/>
      <c r="N3" s="43"/>
    </row>
    <row r="4" spans="1:17" x14ac:dyDescent="0.25">
      <c r="A4" s="49" t="s">
        <v>34</v>
      </c>
      <c r="B4" s="55">
        <v>50</v>
      </c>
      <c r="C4" s="81">
        <v>1</v>
      </c>
      <c r="D4" s="76"/>
      <c r="E4" s="76">
        <v>1</v>
      </c>
      <c r="F4" s="76">
        <v>1</v>
      </c>
      <c r="G4" s="82">
        <v>1</v>
      </c>
      <c r="H4" s="82">
        <v>1</v>
      </c>
      <c r="I4" s="61"/>
      <c r="J4" s="61"/>
      <c r="K4" s="44"/>
      <c r="M4" s="44"/>
      <c r="O4" s="28">
        <f t="shared" ref="O4:O35" si="0">SUM(C4:N4)</f>
        <v>5</v>
      </c>
      <c r="P4" s="46">
        <f>+O4/6</f>
        <v>0.83333333333333337</v>
      </c>
      <c r="Q4" s="45">
        <f>+P4/B4</f>
        <v>1.6666666666666666E-2</v>
      </c>
    </row>
    <row r="5" spans="1:17" x14ac:dyDescent="0.25">
      <c r="A5" s="49" t="s">
        <v>177</v>
      </c>
      <c r="B5" s="2">
        <v>34</v>
      </c>
      <c r="D5" s="76"/>
      <c r="E5" s="76"/>
      <c r="F5" s="76"/>
      <c r="G5" s="76"/>
      <c r="H5" s="76"/>
      <c r="I5" s="61"/>
      <c r="J5" s="61"/>
      <c r="K5" s="44"/>
      <c r="M5" s="44"/>
      <c r="O5" s="28">
        <f t="shared" si="0"/>
        <v>0</v>
      </c>
      <c r="P5" s="46">
        <f t="shared" ref="P5:P68" si="1">+O5/6</f>
        <v>0</v>
      </c>
      <c r="Q5" s="45">
        <f t="shared" ref="Q5:Q68" si="2">+P5/B5</f>
        <v>0</v>
      </c>
    </row>
    <row r="6" spans="1:17" x14ac:dyDescent="0.25">
      <c r="A6" s="49" t="s">
        <v>58</v>
      </c>
      <c r="B6" s="2">
        <v>190</v>
      </c>
      <c r="C6" s="81">
        <v>2</v>
      </c>
      <c r="D6" s="76">
        <v>5</v>
      </c>
      <c r="E6" s="76">
        <v>3</v>
      </c>
      <c r="F6" s="76">
        <v>5</v>
      </c>
      <c r="G6" s="76">
        <v>65</v>
      </c>
      <c r="H6" s="76">
        <v>13</v>
      </c>
      <c r="I6" s="61"/>
      <c r="J6" s="61"/>
      <c r="K6" s="44"/>
      <c r="M6" s="44"/>
      <c r="O6" s="28">
        <f t="shared" si="0"/>
        <v>93</v>
      </c>
      <c r="P6" s="46">
        <f t="shared" si="1"/>
        <v>15.5</v>
      </c>
      <c r="Q6" s="45">
        <f t="shared" si="2"/>
        <v>8.1578947368421056E-2</v>
      </c>
    </row>
    <row r="7" spans="1:17" x14ac:dyDescent="0.25">
      <c r="A7" s="49" t="s">
        <v>86</v>
      </c>
      <c r="B7" s="2">
        <v>82</v>
      </c>
      <c r="C7" s="81">
        <v>1</v>
      </c>
      <c r="D7" s="76"/>
      <c r="E7" s="76"/>
      <c r="F7" s="76">
        <v>1</v>
      </c>
      <c r="G7" s="76"/>
      <c r="H7" s="76">
        <v>1</v>
      </c>
      <c r="I7" s="61"/>
      <c r="J7" s="61"/>
      <c r="K7" s="44"/>
      <c r="M7" s="44"/>
      <c r="O7" s="28">
        <f t="shared" si="0"/>
        <v>3</v>
      </c>
      <c r="P7" s="46">
        <f t="shared" si="1"/>
        <v>0.5</v>
      </c>
      <c r="Q7" s="45">
        <f t="shared" si="2"/>
        <v>6.0975609756097563E-3</v>
      </c>
    </row>
    <row r="8" spans="1:17" x14ac:dyDescent="0.25">
      <c r="A8" s="49" t="s">
        <v>31</v>
      </c>
      <c r="B8" s="2">
        <v>270</v>
      </c>
      <c r="C8" s="81">
        <v>1</v>
      </c>
      <c r="D8" s="76">
        <v>1</v>
      </c>
      <c r="E8" s="76"/>
      <c r="F8" s="76">
        <v>1</v>
      </c>
      <c r="G8" s="76">
        <v>3</v>
      </c>
      <c r="H8" s="76">
        <v>1</v>
      </c>
      <c r="I8" s="61"/>
      <c r="J8" s="61"/>
      <c r="K8" s="44"/>
      <c r="M8" s="44"/>
      <c r="O8" s="28">
        <f t="shared" si="0"/>
        <v>7</v>
      </c>
      <c r="P8" s="46">
        <f t="shared" si="1"/>
        <v>1.1666666666666667</v>
      </c>
      <c r="Q8" s="45">
        <f t="shared" si="2"/>
        <v>4.3209876543209881E-3</v>
      </c>
    </row>
    <row r="9" spans="1:17" x14ac:dyDescent="0.25">
      <c r="A9" s="49" t="s">
        <v>64</v>
      </c>
      <c r="B9" s="2">
        <v>383</v>
      </c>
      <c r="C9" s="81">
        <v>5</v>
      </c>
      <c r="D9" s="76"/>
      <c r="E9" s="76">
        <v>2</v>
      </c>
      <c r="F9" s="76">
        <v>4</v>
      </c>
      <c r="G9" s="76">
        <v>7</v>
      </c>
      <c r="H9" s="76">
        <v>5</v>
      </c>
      <c r="I9" s="61"/>
      <c r="J9" s="61"/>
      <c r="K9" s="44"/>
      <c r="M9" s="44"/>
      <c r="O9" s="28">
        <f t="shared" si="0"/>
        <v>23</v>
      </c>
      <c r="P9" s="46">
        <f t="shared" si="1"/>
        <v>3.8333333333333335</v>
      </c>
      <c r="Q9" s="45">
        <f t="shared" si="2"/>
        <v>1.0008703220191472E-2</v>
      </c>
    </row>
    <row r="10" spans="1:17" x14ac:dyDescent="0.25">
      <c r="A10" s="49" t="s">
        <v>41</v>
      </c>
      <c r="B10" s="2">
        <v>26</v>
      </c>
      <c r="C10" s="81">
        <v>15</v>
      </c>
      <c r="D10" s="76">
        <v>16</v>
      </c>
      <c r="E10" s="76">
        <v>14</v>
      </c>
      <c r="F10" s="76">
        <v>13</v>
      </c>
      <c r="G10" s="76">
        <v>13</v>
      </c>
      <c r="H10" s="76">
        <v>13</v>
      </c>
      <c r="I10" s="61"/>
      <c r="J10" s="61"/>
      <c r="K10" s="44"/>
      <c r="M10" s="44"/>
      <c r="O10" s="28">
        <f t="shared" si="0"/>
        <v>84</v>
      </c>
      <c r="P10" s="46">
        <f t="shared" si="1"/>
        <v>14</v>
      </c>
      <c r="Q10" s="45">
        <f t="shared" si="2"/>
        <v>0.53846153846153844</v>
      </c>
    </row>
    <row r="11" spans="1:17" x14ac:dyDescent="0.25">
      <c r="A11" s="49" t="s">
        <v>22</v>
      </c>
      <c r="B11" s="2">
        <v>357</v>
      </c>
      <c r="C11" s="81">
        <v>36</v>
      </c>
      <c r="D11" s="76">
        <v>10</v>
      </c>
      <c r="E11" s="76">
        <v>13</v>
      </c>
      <c r="F11" s="76">
        <v>20</v>
      </c>
      <c r="G11" s="76">
        <v>16</v>
      </c>
      <c r="H11" s="76">
        <v>45</v>
      </c>
      <c r="I11" s="61"/>
      <c r="J11" s="61"/>
      <c r="K11" s="44"/>
      <c r="M11" s="44"/>
      <c r="O11" s="28">
        <f t="shared" si="0"/>
        <v>140</v>
      </c>
      <c r="P11" s="46">
        <f t="shared" si="1"/>
        <v>23.333333333333332</v>
      </c>
      <c r="Q11" s="45">
        <f t="shared" si="2"/>
        <v>6.5359477124182996E-2</v>
      </c>
    </row>
    <row r="12" spans="1:17" x14ac:dyDescent="0.25">
      <c r="A12" s="49" t="s">
        <v>7</v>
      </c>
      <c r="B12" s="2">
        <v>215</v>
      </c>
      <c r="E12" s="76"/>
      <c r="G12" s="76"/>
      <c r="H12" s="76"/>
      <c r="I12" s="61"/>
      <c r="J12" s="61"/>
      <c r="K12" s="44"/>
      <c r="M12" s="44"/>
      <c r="O12" s="28">
        <f t="shared" si="0"/>
        <v>0</v>
      </c>
      <c r="P12" s="46">
        <f t="shared" si="1"/>
        <v>0</v>
      </c>
      <c r="Q12" s="45">
        <f t="shared" si="2"/>
        <v>0</v>
      </c>
    </row>
    <row r="13" spans="1:17" x14ac:dyDescent="0.25">
      <c r="A13" s="49" t="s">
        <v>94</v>
      </c>
      <c r="B13" s="2">
        <v>22</v>
      </c>
      <c r="D13" s="76"/>
      <c r="E13" s="76"/>
      <c r="F13" s="76"/>
      <c r="G13" s="76"/>
      <c r="H13" s="76"/>
      <c r="I13" s="61"/>
      <c r="J13" s="61"/>
      <c r="K13" s="44"/>
      <c r="M13" s="44"/>
      <c r="O13" s="28">
        <f t="shared" si="0"/>
        <v>0</v>
      </c>
      <c r="P13" s="46">
        <f t="shared" si="1"/>
        <v>0</v>
      </c>
      <c r="Q13" s="45">
        <f t="shared" si="2"/>
        <v>0</v>
      </c>
    </row>
    <row r="14" spans="1:17" x14ac:dyDescent="0.25">
      <c r="A14" s="49" t="s">
        <v>102</v>
      </c>
      <c r="B14" s="2">
        <v>50</v>
      </c>
      <c r="D14" s="76"/>
      <c r="E14" s="76"/>
      <c r="F14" s="76"/>
      <c r="G14" s="76"/>
      <c r="H14" s="76"/>
      <c r="I14" s="61"/>
      <c r="J14" s="61"/>
      <c r="K14" s="44"/>
      <c r="M14" s="44"/>
      <c r="O14" s="28">
        <f t="shared" si="0"/>
        <v>0</v>
      </c>
      <c r="P14" s="46">
        <f t="shared" si="1"/>
        <v>0</v>
      </c>
      <c r="Q14" s="45">
        <f t="shared" si="2"/>
        <v>0</v>
      </c>
    </row>
    <row r="15" spans="1:17" x14ac:dyDescent="0.25">
      <c r="A15" s="49" t="s">
        <v>93</v>
      </c>
      <c r="B15" s="2">
        <v>34</v>
      </c>
      <c r="D15" s="76">
        <v>1</v>
      </c>
      <c r="E15" s="76"/>
      <c r="F15" s="76">
        <v>1</v>
      </c>
      <c r="G15" s="76"/>
      <c r="H15" s="76">
        <v>1</v>
      </c>
      <c r="I15" s="61"/>
      <c r="J15" s="61"/>
      <c r="K15" s="44"/>
      <c r="M15" s="44"/>
      <c r="O15" s="28">
        <f t="shared" si="0"/>
        <v>3</v>
      </c>
      <c r="P15" s="46">
        <f t="shared" si="1"/>
        <v>0.5</v>
      </c>
      <c r="Q15" s="45">
        <f t="shared" si="2"/>
        <v>1.4705882352941176E-2</v>
      </c>
    </row>
    <row r="16" spans="1:17" x14ac:dyDescent="0.25">
      <c r="A16" s="49" t="s">
        <v>60</v>
      </c>
      <c r="B16" s="2">
        <v>30</v>
      </c>
      <c r="C16" s="81">
        <v>2</v>
      </c>
      <c r="D16" s="76"/>
      <c r="E16" s="76">
        <v>1</v>
      </c>
      <c r="F16" s="76">
        <v>3</v>
      </c>
      <c r="G16" s="76"/>
      <c r="H16" s="76"/>
      <c r="I16" s="61"/>
      <c r="J16" s="61"/>
      <c r="K16" s="44"/>
      <c r="M16" s="44"/>
      <c r="O16" s="28">
        <f t="shared" si="0"/>
        <v>6</v>
      </c>
      <c r="P16" s="46">
        <f t="shared" si="1"/>
        <v>1</v>
      </c>
      <c r="Q16" s="45">
        <f t="shared" si="2"/>
        <v>3.3333333333333333E-2</v>
      </c>
    </row>
    <row r="17" spans="1:17" x14ac:dyDescent="0.25">
      <c r="A17" s="49" t="s">
        <v>164</v>
      </c>
      <c r="B17" s="2">
        <v>35</v>
      </c>
      <c r="D17" s="76"/>
      <c r="E17" s="9"/>
      <c r="F17" s="76"/>
      <c r="G17" s="76"/>
      <c r="H17" s="76"/>
      <c r="I17" s="61"/>
      <c r="J17" s="61"/>
      <c r="K17" s="44"/>
      <c r="M17" s="44"/>
      <c r="O17" s="28">
        <f t="shared" si="0"/>
        <v>0</v>
      </c>
      <c r="P17" s="46">
        <f t="shared" si="1"/>
        <v>0</v>
      </c>
      <c r="Q17" s="45">
        <f t="shared" si="2"/>
        <v>0</v>
      </c>
    </row>
    <row r="18" spans="1:17" x14ac:dyDescent="0.25">
      <c r="A18" s="49" t="s">
        <v>61</v>
      </c>
      <c r="B18" s="2">
        <v>40</v>
      </c>
      <c r="C18" s="81">
        <v>2</v>
      </c>
      <c r="D18" s="76">
        <v>1</v>
      </c>
      <c r="E18" s="76">
        <v>1</v>
      </c>
      <c r="F18" s="76">
        <v>1</v>
      </c>
      <c r="G18" s="76">
        <v>4</v>
      </c>
      <c r="H18" s="76">
        <v>2</v>
      </c>
      <c r="I18" s="61"/>
      <c r="J18" s="61"/>
      <c r="K18" s="44"/>
      <c r="M18" s="44"/>
      <c r="O18" s="28">
        <f t="shared" si="0"/>
        <v>11</v>
      </c>
      <c r="P18" s="46">
        <f t="shared" si="1"/>
        <v>1.8333333333333333</v>
      </c>
      <c r="Q18" s="45">
        <f t="shared" si="2"/>
        <v>4.583333333333333E-2</v>
      </c>
    </row>
    <row r="19" spans="1:17" x14ac:dyDescent="0.25">
      <c r="A19" s="49" t="s">
        <v>67</v>
      </c>
      <c r="B19" s="2">
        <v>203</v>
      </c>
      <c r="C19" s="81">
        <v>2</v>
      </c>
      <c r="D19" s="76">
        <v>5</v>
      </c>
      <c r="E19" s="76">
        <v>16</v>
      </c>
      <c r="F19" s="76">
        <v>22</v>
      </c>
      <c r="G19" s="76">
        <v>11</v>
      </c>
      <c r="H19" s="76">
        <v>72</v>
      </c>
      <c r="I19" s="61"/>
      <c r="J19" s="61"/>
      <c r="K19" s="44"/>
      <c r="M19" s="44"/>
      <c r="O19" s="28">
        <f t="shared" si="0"/>
        <v>128</v>
      </c>
      <c r="P19" s="46">
        <f t="shared" si="1"/>
        <v>21.333333333333332</v>
      </c>
      <c r="Q19" s="45">
        <f t="shared" si="2"/>
        <v>0.10509031198686371</v>
      </c>
    </row>
    <row r="20" spans="1:17" x14ac:dyDescent="0.25">
      <c r="A20" s="49" t="s">
        <v>27</v>
      </c>
      <c r="B20" s="2">
        <v>541</v>
      </c>
      <c r="C20" s="81">
        <v>12</v>
      </c>
      <c r="D20" s="76">
        <v>7</v>
      </c>
      <c r="E20" s="76">
        <v>1</v>
      </c>
      <c r="F20" s="76">
        <v>10</v>
      </c>
      <c r="G20" s="76">
        <v>54</v>
      </c>
      <c r="H20" s="76">
        <v>11</v>
      </c>
      <c r="I20" s="61"/>
      <c r="J20" s="61"/>
      <c r="K20" s="44"/>
      <c r="M20" s="44"/>
      <c r="O20" s="28">
        <f t="shared" si="0"/>
        <v>95</v>
      </c>
      <c r="P20" s="46">
        <f t="shared" si="1"/>
        <v>15.833333333333334</v>
      </c>
      <c r="Q20" s="45">
        <f t="shared" si="2"/>
        <v>2.9266789895255701E-2</v>
      </c>
    </row>
    <row r="21" spans="1:17" x14ac:dyDescent="0.25">
      <c r="A21" s="49" t="s">
        <v>10</v>
      </c>
      <c r="B21" s="2">
        <v>231</v>
      </c>
      <c r="C21" s="81">
        <v>3</v>
      </c>
      <c r="D21" s="76">
        <v>1</v>
      </c>
      <c r="E21" s="76">
        <v>2</v>
      </c>
      <c r="F21" s="76">
        <v>4</v>
      </c>
      <c r="G21" s="76">
        <v>1</v>
      </c>
      <c r="H21" s="76">
        <v>7</v>
      </c>
      <c r="I21" s="61"/>
      <c r="J21" s="61"/>
      <c r="K21" s="44"/>
      <c r="M21" s="44"/>
      <c r="O21" s="28">
        <f t="shared" si="0"/>
        <v>18</v>
      </c>
      <c r="P21" s="46">
        <f t="shared" si="1"/>
        <v>3</v>
      </c>
      <c r="Q21" s="45">
        <f t="shared" si="2"/>
        <v>1.2987012987012988E-2</v>
      </c>
    </row>
    <row r="22" spans="1:17" x14ac:dyDescent="0.25">
      <c r="A22" s="49" t="s">
        <v>92</v>
      </c>
      <c r="B22" s="2">
        <v>81</v>
      </c>
      <c r="D22" s="76">
        <v>1</v>
      </c>
      <c r="E22" s="76"/>
      <c r="F22" s="76"/>
      <c r="G22" s="76"/>
      <c r="H22" s="76"/>
      <c r="I22" s="61"/>
      <c r="J22" s="61"/>
      <c r="K22" s="44"/>
      <c r="M22" s="44"/>
      <c r="O22" s="28">
        <f t="shared" si="0"/>
        <v>1</v>
      </c>
      <c r="P22" s="46">
        <f t="shared" si="1"/>
        <v>0.16666666666666666</v>
      </c>
      <c r="Q22" s="45">
        <f t="shared" si="2"/>
        <v>2.0576131687242796E-3</v>
      </c>
    </row>
    <row r="23" spans="1:17" x14ac:dyDescent="0.25">
      <c r="A23" s="49" t="s">
        <v>52</v>
      </c>
      <c r="B23" s="2">
        <v>122</v>
      </c>
      <c r="C23" s="81">
        <v>3</v>
      </c>
      <c r="D23" s="76">
        <v>2</v>
      </c>
      <c r="E23" s="76">
        <v>3</v>
      </c>
      <c r="F23" s="76">
        <v>3</v>
      </c>
      <c r="G23" s="76">
        <v>10</v>
      </c>
      <c r="H23" s="76">
        <v>13</v>
      </c>
      <c r="I23" s="61"/>
      <c r="J23" s="61"/>
      <c r="K23" s="44"/>
      <c r="M23" s="44"/>
      <c r="O23" s="28">
        <f t="shared" si="0"/>
        <v>34</v>
      </c>
      <c r="P23" s="46">
        <f t="shared" si="1"/>
        <v>5.666666666666667</v>
      </c>
      <c r="Q23" s="45">
        <f t="shared" si="2"/>
        <v>4.6448087431693992E-2</v>
      </c>
    </row>
    <row r="24" spans="1:17" x14ac:dyDescent="0.25">
      <c r="A24" s="49" t="s">
        <v>56</v>
      </c>
      <c r="B24" s="2">
        <v>21</v>
      </c>
      <c r="D24" s="76"/>
      <c r="E24" s="76"/>
      <c r="F24" s="76"/>
      <c r="G24" s="76">
        <v>1</v>
      </c>
      <c r="H24" s="76">
        <v>2</v>
      </c>
      <c r="I24" s="61"/>
      <c r="J24" s="61"/>
      <c r="K24" s="44"/>
      <c r="M24" s="44"/>
      <c r="O24" s="28">
        <f t="shared" si="0"/>
        <v>3</v>
      </c>
      <c r="P24" s="46">
        <f t="shared" si="1"/>
        <v>0.5</v>
      </c>
      <c r="Q24" s="45">
        <f t="shared" si="2"/>
        <v>2.3809523809523808E-2</v>
      </c>
    </row>
    <row r="25" spans="1:17" x14ac:dyDescent="0.25">
      <c r="A25" s="49" t="s">
        <v>11</v>
      </c>
      <c r="B25" s="2">
        <v>403</v>
      </c>
      <c r="C25" s="81">
        <v>3</v>
      </c>
      <c r="D25" s="76">
        <v>6</v>
      </c>
      <c r="E25" s="76">
        <v>6</v>
      </c>
      <c r="F25" s="76">
        <v>10</v>
      </c>
      <c r="G25" s="76">
        <v>46</v>
      </c>
      <c r="H25" s="76">
        <v>14</v>
      </c>
      <c r="I25" s="61"/>
      <c r="J25" s="61"/>
      <c r="K25" s="44"/>
      <c r="M25" s="44"/>
      <c r="O25" s="28">
        <f t="shared" si="0"/>
        <v>85</v>
      </c>
      <c r="P25" s="46">
        <f t="shared" si="1"/>
        <v>14.166666666666666</v>
      </c>
      <c r="Q25" s="45">
        <f t="shared" si="2"/>
        <v>3.5153019023986765E-2</v>
      </c>
    </row>
    <row r="26" spans="1:17" x14ac:dyDescent="0.25">
      <c r="A26" s="49" t="s">
        <v>62</v>
      </c>
      <c r="B26" s="2">
        <v>30</v>
      </c>
      <c r="C26" s="81">
        <v>1</v>
      </c>
      <c r="D26" s="76">
        <v>1</v>
      </c>
      <c r="E26" s="76"/>
      <c r="F26" s="76">
        <v>1</v>
      </c>
      <c r="G26" s="76">
        <v>7</v>
      </c>
      <c r="H26" s="76">
        <v>1</v>
      </c>
      <c r="I26" s="61"/>
      <c r="J26" s="61"/>
      <c r="K26" s="44"/>
      <c r="M26" s="44"/>
      <c r="O26" s="28">
        <f t="shared" si="0"/>
        <v>11</v>
      </c>
      <c r="P26" s="46">
        <f t="shared" si="1"/>
        <v>1.8333333333333333</v>
      </c>
      <c r="Q26" s="45">
        <f t="shared" si="2"/>
        <v>6.1111111111111109E-2</v>
      </c>
    </row>
    <row r="27" spans="1:17" x14ac:dyDescent="0.25">
      <c r="A27" s="49" t="s">
        <v>8</v>
      </c>
      <c r="B27" s="2">
        <v>260</v>
      </c>
      <c r="C27" s="81">
        <v>17</v>
      </c>
      <c r="D27" s="76">
        <v>1</v>
      </c>
      <c r="E27" s="76">
        <v>12</v>
      </c>
      <c r="F27" s="76">
        <v>10</v>
      </c>
      <c r="G27" s="76">
        <v>10</v>
      </c>
      <c r="H27" s="76">
        <v>9</v>
      </c>
      <c r="I27" s="61"/>
      <c r="J27" s="61"/>
      <c r="K27" s="44"/>
      <c r="M27" s="44"/>
      <c r="O27" s="28">
        <f t="shared" si="0"/>
        <v>59</v>
      </c>
      <c r="P27" s="46">
        <f t="shared" si="1"/>
        <v>9.8333333333333339</v>
      </c>
      <c r="Q27" s="45">
        <f t="shared" si="2"/>
        <v>3.7820512820512825E-2</v>
      </c>
    </row>
    <row r="28" spans="1:17" x14ac:dyDescent="0.25">
      <c r="A28" s="49" t="s">
        <v>38</v>
      </c>
      <c r="B28" s="2">
        <v>44</v>
      </c>
      <c r="D28" s="76"/>
      <c r="E28" s="76"/>
      <c r="F28" s="76"/>
      <c r="G28" s="76"/>
      <c r="H28" s="76"/>
      <c r="I28" s="61"/>
      <c r="J28" s="61"/>
      <c r="K28" s="44"/>
      <c r="M28" s="44"/>
      <c r="O28" s="28">
        <f t="shared" si="0"/>
        <v>0</v>
      </c>
      <c r="P28" s="46">
        <f t="shared" si="1"/>
        <v>0</v>
      </c>
      <c r="Q28" s="45">
        <f t="shared" si="2"/>
        <v>0</v>
      </c>
    </row>
    <row r="29" spans="1:17" x14ac:dyDescent="0.25">
      <c r="A29" s="49" t="s">
        <v>26</v>
      </c>
      <c r="B29" s="2">
        <v>80</v>
      </c>
      <c r="C29" s="81">
        <v>8</v>
      </c>
      <c r="D29" s="76">
        <v>1</v>
      </c>
      <c r="E29" s="76">
        <v>4</v>
      </c>
      <c r="F29" s="76">
        <v>2</v>
      </c>
      <c r="G29" s="76">
        <v>1</v>
      </c>
      <c r="H29" s="76">
        <v>13</v>
      </c>
      <c r="I29" s="61"/>
      <c r="J29" s="61"/>
      <c r="K29" s="44"/>
      <c r="M29" s="44"/>
      <c r="O29" s="28">
        <f t="shared" si="0"/>
        <v>29</v>
      </c>
      <c r="P29" s="46">
        <f t="shared" si="1"/>
        <v>4.833333333333333</v>
      </c>
      <c r="Q29" s="45">
        <f t="shared" si="2"/>
        <v>6.041666666666666E-2</v>
      </c>
    </row>
    <row r="30" spans="1:17" x14ac:dyDescent="0.25">
      <c r="A30" s="49" t="s">
        <v>178</v>
      </c>
      <c r="B30" s="2">
        <v>25</v>
      </c>
      <c r="D30" s="76"/>
      <c r="E30" s="76"/>
      <c r="F30" s="76"/>
      <c r="G30" s="76"/>
      <c r="H30" s="76"/>
      <c r="I30" s="61"/>
      <c r="J30" s="61"/>
      <c r="K30" s="44"/>
      <c r="M30" s="44"/>
      <c r="O30" s="28">
        <f t="shared" si="0"/>
        <v>0</v>
      </c>
      <c r="P30" s="46">
        <f t="shared" si="1"/>
        <v>0</v>
      </c>
      <c r="Q30" s="45">
        <f t="shared" si="2"/>
        <v>0</v>
      </c>
    </row>
    <row r="31" spans="1:17" x14ac:dyDescent="0.25">
      <c r="A31" s="49" t="s">
        <v>95</v>
      </c>
      <c r="B31" s="2">
        <v>75</v>
      </c>
      <c r="D31" s="76"/>
      <c r="E31" s="76"/>
      <c r="F31" s="76"/>
      <c r="G31" s="76"/>
      <c r="H31" s="76">
        <v>1</v>
      </c>
      <c r="I31" s="61"/>
      <c r="J31" s="61"/>
      <c r="K31" s="44"/>
      <c r="M31" s="44"/>
      <c r="O31" s="28">
        <f t="shared" si="0"/>
        <v>1</v>
      </c>
      <c r="P31" s="46">
        <f t="shared" si="1"/>
        <v>0.16666666666666666</v>
      </c>
      <c r="Q31" s="45">
        <f t="shared" si="2"/>
        <v>2.2222222222222222E-3</v>
      </c>
    </row>
    <row r="32" spans="1:17" x14ac:dyDescent="0.25">
      <c r="A32" s="49" t="s">
        <v>83</v>
      </c>
      <c r="B32" s="2">
        <v>60</v>
      </c>
      <c r="D32" s="76"/>
      <c r="E32" s="76"/>
      <c r="F32" s="76"/>
      <c r="G32" s="76"/>
      <c r="H32" s="76"/>
      <c r="I32" s="61"/>
      <c r="J32" s="61"/>
      <c r="K32" s="44"/>
      <c r="M32" s="44"/>
      <c r="O32" s="28">
        <f t="shared" si="0"/>
        <v>0</v>
      </c>
      <c r="P32" s="46">
        <f t="shared" si="1"/>
        <v>0</v>
      </c>
      <c r="Q32" s="45">
        <f t="shared" si="2"/>
        <v>0</v>
      </c>
    </row>
    <row r="33" spans="1:17" x14ac:dyDescent="0.25">
      <c r="A33" s="49" t="s">
        <v>80</v>
      </c>
      <c r="B33" s="2">
        <v>35</v>
      </c>
      <c r="C33" s="81">
        <v>1</v>
      </c>
      <c r="D33" s="76">
        <v>1</v>
      </c>
      <c r="E33" s="76">
        <v>3</v>
      </c>
      <c r="F33" s="76"/>
      <c r="G33" s="76">
        <v>6</v>
      </c>
      <c r="H33" s="76">
        <v>10</v>
      </c>
      <c r="I33" s="61"/>
      <c r="J33" s="61"/>
      <c r="K33" s="44"/>
      <c r="M33" s="44"/>
      <c r="O33" s="28">
        <f t="shared" si="0"/>
        <v>21</v>
      </c>
      <c r="P33" s="46">
        <f t="shared" si="1"/>
        <v>3.5</v>
      </c>
      <c r="Q33" s="45">
        <f t="shared" si="2"/>
        <v>0.1</v>
      </c>
    </row>
    <row r="34" spans="1:17" x14ac:dyDescent="0.25">
      <c r="A34" s="49" t="s">
        <v>6</v>
      </c>
      <c r="B34" s="2">
        <v>581</v>
      </c>
      <c r="C34" s="81">
        <v>53</v>
      </c>
      <c r="D34" s="76">
        <v>11</v>
      </c>
      <c r="E34" s="76">
        <v>22</v>
      </c>
      <c r="F34" s="76">
        <v>12</v>
      </c>
      <c r="G34" s="76">
        <v>12</v>
      </c>
      <c r="H34" s="76">
        <v>73</v>
      </c>
      <c r="I34" s="61"/>
      <c r="J34" s="61"/>
      <c r="K34" s="44"/>
      <c r="M34" s="44"/>
      <c r="O34" s="28">
        <f t="shared" si="0"/>
        <v>183</v>
      </c>
      <c r="P34" s="46">
        <f t="shared" si="1"/>
        <v>30.5</v>
      </c>
      <c r="Q34" s="45">
        <f t="shared" si="2"/>
        <v>5.2495697074010327E-2</v>
      </c>
    </row>
    <row r="35" spans="1:17" x14ac:dyDescent="0.25">
      <c r="A35" s="49" t="s">
        <v>28</v>
      </c>
      <c r="B35" s="2">
        <v>65</v>
      </c>
      <c r="C35" s="81">
        <v>2</v>
      </c>
      <c r="D35" s="76">
        <v>10</v>
      </c>
      <c r="E35" s="76">
        <v>6</v>
      </c>
      <c r="F35" s="76">
        <v>10</v>
      </c>
      <c r="G35" s="76">
        <v>5</v>
      </c>
      <c r="H35" s="76">
        <v>1</v>
      </c>
      <c r="I35" s="61"/>
      <c r="J35" s="61"/>
      <c r="K35" s="44"/>
      <c r="M35" s="44"/>
      <c r="O35" s="28">
        <f t="shared" si="0"/>
        <v>34</v>
      </c>
      <c r="P35" s="46">
        <f t="shared" si="1"/>
        <v>5.666666666666667</v>
      </c>
      <c r="Q35" s="45">
        <f t="shared" si="2"/>
        <v>8.7179487179487189E-2</v>
      </c>
    </row>
    <row r="36" spans="1:17" x14ac:dyDescent="0.25">
      <c r="A36" s="49" t="s">
        <v>12</v>
      </c>
      <c r="B36" s="2">
        <v>476</v>
      </c>
      <c r="C36" s="81">
        <v>87</v>
      </c>
      <c r="D36" s="76">
        <v>62</v>
      </c>
      <c r="E36" s="76">
        <v>42</v>
      </c>
      <c r="F36" s="76">
        <v>51</v>
      </c>
      <c r="G36" s="76">
        <v>85</v>
      </c>
      <c r="H36" s="76">
        <v>101</v>
      </c>
      <c r="I36" s="61"/>
      <c r="J36" s="61"/>
      <c r="K36" s="44"/>
      <c r="M36" s="44"/>
      <c r="O36" s="28">
        <f t="shared" ref="O36:O67" si="3">SUM(C36:N36)</f>
        <v>428</v>
      </c>
      <c r="P36" s="46">
        <f t="shared" si="1"/>
        <v>71.333333333333329</v>
      </c>
      <c r="Q36" s="45">
        <f t="shared" si="2"/>
        <v>0.14985994397759103</v>
      </c>
    </row>
    <row r="37" spans="1:17" x14ac:dyDescent="0.25">
      <c r="A37" s="49" t="s">
        <v>85</v>
      </c>
      <c r="B37" s="2">
        <v>74</v>
      </c>
      <c r="C37" s="81">
        <v>4</v>
      </c>
      <c r="D37" s="76">
        <v>5</v>
      </c>
      <c r="E37" s="76">
        <v>1</v>
      </c>
      <c r="F37" s="76">
        <v>2</v>
      </c>
      <c r="G37" s="76">
        <v>2</v>
      </c>
      <c r="H37" s="76">
        <v>2</v>
      </c>
      <c r="I37" s="61"/>
      <c r="J37" s="61"/>
      <c r="K37" s="44"/>
      <c r="M37" s="44"/>
      <c r="O37" s="28">
        <f t="shared" si="3"/>
        <v>16</v>
      </c>
      <c r="P37" s="46">
        <f t="shared" si="1"/>
        <v>2.6666666666666665</v>
      </c>
      <c r="Q37" s="45">
        <f t="shared" si="2"/>
        <v>3.6036036036036036E-2</v>
      </c>
    </row>
    <row r="38" spans="1:17" x14ac:dyDescent="0.25">
      <c r="A38" s="49" t="s">
        <v>30</v>
      </c>
      <c r="B38" s="2">
        <v>27</v>
      </c>
      <c r="D38" s="76">
        <v>3</v>
      </c>
      <c r="E38" s="76"/>
      <c r="F38" s="76">
        <v>1</v>
      </c>
      <c r="G38" s="76"/>
      <c r="H38" s="76"/>
      <c r="I38" s="61"/>
      <c r="J38" s="61"/>
      <c r="K38" s="44"/>
      <c r="M38" s="44"/>
      <c r="O38" s="28">
        <f t="shared" si="3"/>
        <v>4</v>
      </c>
      <c r="P38" s="46">
        <f t="shared" si="1"/>
        <v>0.66666666666666663</v>
      </c>
      <c r="Q38" s="45">
        <f t="shared" si="2"/>
        <v>2.4691358024691357E-2</v>
      </c>
    </row>
    <row r="39" spans="1:17" x14ac:dyDescent="0.25">
      <c r="A39" s="49" t="s">
        <v>57</v>
      </c>
      <c r="B39" s="2">
        <v>44</v>
      </c>
      <c r="C39" s="81">
        <v>30</v>
      </c>
      <c r="D39" s="76">
        <v>12</v>
      </c>
      <c r="E39" s="76">
        <v>12</v>
      </c>
      <c r="F39" s="76">
        <v>28</v>
      </c>
      <c r="G39" s="76">
        <v>38</v>
      </c>
      <c r="H39" s="76">
        <v>18</v>
      </c>
      <c r="I39" s="61"/>
      <c r="J39" s="61"/>
      <c r="K39" s="44"/>
      <c r="M39" s="44"/>
      <c r="O39" s="28">
        <f t="shared" si="3"/>
        <v>138</v>
      </c>
      <c r="P39" s="46">
        <f t="shared" si="1"/>
        <v>23</v>
      </c>
      <c r="Q39" s="45">
        <f t="shared" si="2"/>
        <v>0.52272727272727271</v>
      </c>
    </row>
    <row r="40" spans="1:17" x14ac:dyDescent="0.25">
      <c r="A40" s="49" t="s">
        <v>42</v>
      </c>
      <c r="B40" s="2">
        <v>75</v>
      </c>
      <c r="C40" s="81">
        <v>8</v>
      </c>
      <c r="D40" s="76"/>
      <c r="E40" s="76"/>
      <c r="F40" s="76"/>
      <c r="G40" s="76">
        <v>1</v>
      </c>
      <c r="H40" s="76">
        <v>3</v>
      </c>
      <c r="I40" s="61"/>
      <c r="J40" s="61"/>
      <c r="K40" s="44"/>
      <c r="M40" s="44"/>
      <c r="O40" s="28">
        <f t="shared" si="3"/>
        <v>12</v>
      </c>
      <c r="P40" s="46">
        <f t="shared" si="1"/>
        <v>2</v>
      </c>
      <c r="Q40" s="45">
        <f t="shared" si="2"/>
        <v>2.6666666666666668E-2</v>
      </c>
    </row>
    <row r="41" spans="1:17" x14ac:dyDescent="0.25">
      <c r="A41" s="49" t="s">
        <v>5</v>
      </c>
      <c r="B41" s="2">
        <v>264</v>
      </c>
      <c r="C41" s="81">
        <v>1</v>
      </c>
      <c r="D41" s="76">
        <v>1</v>
      </c>
      <c r="E41" s="76">
        <v>1</v>
      </c>
      <c r="F41" s="76">
        <v>18</v>
      </c>
      <c r="G41" s="76">
        <v>3</v>
      </c>
      <c r="H41" s="76">
        <v>1</v>
      </c>
      <c r="I41" s="61"/>
      <c r="J41" s="61"/>
      <c r="K41" s="44"/>
      <c r="M41" s="44"/>
      <c r="O41" s="28">
        <f t="shared" si="3"/>
        <v>25</v>
      </c>
      <c r="P41" s="46">
        <f t="shared" si="1"/>
        <v>4.166666666666667</v>
      </c>
      <c r="Q41" s="45">
        <f t="shared" si="2"/>
        <v>1.5782828282828284E-2</v>
      </c>
    </row>
    <row r="42" spans="1:17" x14ac:dyDescent="0.25">
      <c r="A42" s="49" t="s">
        <v>87</v>
      </c>
      <c r="B42" s="2">
        <v>0</v>
      </c>
      <c r="D42" s="76"/>
      <c r="E42" s="76"/>
      <c r="F42" s="76">
        <v>0</v>
      </c>
      <c r="G42" s="76"/>
      <c r="H42" s="76"/>
      <c r="I42" s="61"/>
      <c r="J42" s="61"/>
      <c r="K42" s="44"/>
      <c r="M42" s="44"/>
      <c r="O42" s="28">
        <f t="shared" si="3"/>
        <v>0</v>
      </c>
      <c r="P42" s="46">
        <f t="shared" si="1"/>
        <v>0</v>
      </c>
      <c r="Q42" s="45" t="e">
        <f t="shared" si="2"/>
        <v>#DIV/0!</v>
      </c>
    </row>
    <row r="43" spans="1:17" x14ac:dyDescent="0.25">
      <c r="A43" s="49" t="s">
        <v>189</v>
      </c>
      <c r="B43" s="2">
        <v>204</v>
      </c>
      <c r="C43" s="81">
        <v>21</v>
      </c>
      <c r="D43" s="76">
        <v>33</v>
      </c>
      <c r="E43" s="76">
        <v>2</v>
      </c>
      <c r="F43" s="76">
        <v>15</v>
      </c>
      <c r="G43" s="76">
        <v>35</v>
      </c>
      <c r="H43" s="76">
        <v>45</v>
      </c>
      <c r="I43" s="61"/>
      <c r="J43" s="61"/>
      <c r="K43" s="44"/>
      <c r="M43" s="44"/>
      <c r="O43" s="28">
        <f t="shared" si="3"/>
        <v>151</v>
      </c>
      <c r="P43" s="46">
        <f t="shared" si="1"/>
        <v>25.166666666666668</v>
      </c>
      <c r="Q43" s="45">
        <f t="shared" si="2"/>
        <v>0.12336601307189543</v>
      </c>
    </row>
    <row r="44" spans="1:17" x14ac:dyDescent="0.25">
      <c r="A44" s="49" t="s">
        <v>47</v>
      </c>
      <c r="B44" s="2">
        <v>0</v>
      </c>
      <c r="D44" s="76"/>
      <c r="E44" s="76"/>
      <c r="F44" s="76"/>
      <c r="G44" s="76"/>
      <c r="H44" s="76"/>
      <c r="I44" s="61"/>
      <c r="J44" s="61"/>
      <c r="K44" s="44"/>
      <c r="M44" s="44"/>
      <c r="O44" s="28">
        <f t="shared" si="3"/>
        <v>0</v>
      </c>
      <c r="P44" s="46">
        <f t="shared" si="1"/>
        <v>0</v>
      </c>
      <c r="Q44" s="45" t="e">
        <f t="shared" si="2"/>
        <v>#DIV/0!</v>
      </c>
    </row>
    <row r="45" spans="1:17" x14ac:dyDescent="0.25">
      <c r="A45" s="49" t="s">
        <v>50</v>
      </c>
      <c r="B45" s="2">
        <v>147</v>
      </c>
      <c r="D45" s="76"/>
      <c r="E45" s="76"/>
      <c r="F45" s="76">
        <v>1</v>
      </c>
      <c r="G45" s="76">
        <v>7</v>
      </c>
      <c r="H45" s="76">
        <v>3</v>
      </c>
      <c r="I45" s="61"/>
      <c r="J45" s="61"/>
      <c r="K45" s="44"/>
      <c r="M45" s="44"/>
      <c r="O45" s="28">
        <f t="shared" si="3"/>
        <v>11</v>
      </c>
      <c r="P45" s="46">
        <f t="shared" si="1"/>
        <v>1.8333333333333333</v>
      </c>
      <c r="Q45" s="45">
        <f t="shared" si="2"/>
        <v>1.2471655328798185E-2</v>
      </c>
    </row>
    <row r="46" spans="1:17" x14ac:dyDescent="0.25">
      <c r="A46" s="49" t="s">
        <v>4</v>
      </c>
      <c r="B46" s="2">
        <v>288</v>
      </c>
      <c r="C46" s="81">
        <v>6</v>
      </c>
      <c r="D46" s="76">
        <v>2</v>
      </c>
      <c r="E46" s="76">
        <v>2</v>
      </c>
      <c r="F46" s="76">
        <v>25</v>
      </c>
      <c r="G46" s="76">
        <v>7</v>
      </c>
      <c r="H46" s="76"/>
      <c r="I46" s="61"/>
      <c r="J46" s="61"/>
      <c r="K46" s="44"/>
      <c r="M46" s="44"/>
      <c r="O46" s="28">
        <f t="shared" si="3"/>
        <v>42</v>
      </c>
      <c r="P46" s="46">
        <f t="shared" si="1"/>
        <v>7</v>
      </c>
      <c r="Q46" s="45">
        <f t="shared" si="2"/>
        <v>2.4305555555555556E-2</v>
      </c>
    </row>
    <row r="47" spans="1:17" x14ac:dyDescent="0.25">
      <c r="A47" s="49" t="s">
        <v>40</v>
      </c>
      <c r="B47" s="2">
        <v>32</v>
      </c>
      <c r="C47" s="81">
        <v>1</v>
      </c>
      <c r="D47" s="76"/>
      <c r="E47" s="76">
        <v>1</v>
      </c>
      <c r="F47" s="76"/>
      <c r="G47" s="76"/>
      <c r="H47" s="76">
        <v>1</v>
      </c>
      <c r="I47" s="61"/>
      <c r="J47" s="61"/>
      <c r="K47" s="44"/>
      <c r="M47" s="44"/>
      <c r="O47" s="28">
        <f t="shared" si="3"/>
        <v>3</v>
      </c>
      <c r="P47" s="46">
        <f t="shared" si="1"/>
        <v>0.5</v>
      </c>
      <c r="Q47" s="45">
        <f t="shared" si="2"/>
        <v>1.5625E-2</v>
      </c>
    </row>
    <row r="48" spans="1:17" x14ac:dyDescent="0.25">
      <c r="A48" s="49" t="s">
        <v>17</v>
      </c>
      <c r="B48" s="2">
        <v>60</v>
      </c>
      <c r="C48" s="81">
        <v>25</v>
      </c>
      <c r="D48" s="76">
        <v>26</v>
      </c>
      <c r="E48" s="76">
        <v>13</v>
      </c>
      <c r="F48" s="76">
        <v>19</v>
      </c>
      <c r="G48" s="76">
        <v>26</v>
      </c>
      <c r="H48" s="76">
        <v>13</v>
      </c>
      <c r="I48" s="61"/>
      <c r="J48" s="61"/>
      <c r="K48" s="44"/>
      <c r="M48" s="44"/>
      <c r="O48" s="28">
        <f t="shared" si="3"/>
        <v>122</v>
      </c>
      <c r="P48" s="46">
        <f t="shared" si="1"/>
        <v>20.333333333333332</v>
      </c>
      <c r="Q48" s="45">
        <f t="shared" si="2"/>
        <v>0.33888888888888885</v>
      </c>
    </row>
    <row r="49" spans="1:17" x14ac:dyDescent="0.25">
      <c r="A49" s="49" t="s">
        <v>19</v>
      </c>
      <c r="B49" s="2">
        <v>137</v>
      </c>
      <c r="D49" s="76"/>
      <c r="E49" s="76"/>
      <c r="F49" s="76">
        <v>1</v>
      </c>
      <c r="G49" s="76">
        <v>2</v>
      </c>
      <c r="H49" s="76"/>
      <c r="I49" s="61"/>
      <c r="J49" s="61"/>
      <c r="K49" s="44"/>
      <c r="M49" s="44"/>
      <c r="O49" s="28">
        <f t="shared" si="3"/>
        <v>3</v>
      </c>
      <c r="P49" s="46">
        <f t="shared" si="1"/>
        <v>0.5</v>
      </c>
      <c r="Q49" s="45">
        <f t="shared" si="2"/>
        <v>3.6496350364963502E-3</v>
      </c>
    </row>
    <row r="50" spans="1:17" x14ac:dyDescent="0.25">
      <c r="A50" s="49" t="s">
        <v>18</v>
      </c>
      <c r="B50" s="2">
        <v>100</v>
      </c>
      <c r="C50" s="81">
        <v>7</v>
      </c>
      <c r="D50" s="76">
        <v>7</v>
      </c>
      <c r="E50" s="76">
        <v>2</v>
      </c>
      <c r="F50" s="76">
        <v>4</v>
      </c>
      <c r="G50" s="76"/>
      <c r="H50" s="76">
        <v>13</v>
      </c>
      <c r="I50" s="61"/>
      <c r="J50" s="61"/>
      <c r="K50" s="44"/>
      <c r="M50" s="44"/>
      <c r="O50" s="28">
        <f t="shared" si="3"/>
        <v>33</v>
      </c>
      <c r="P50" s="46">
        <f t="shared" si="1"/>
        <v>5.5</v>
      </c>
      <c r="Q50" s="45">
        <f t="shared" si="2"/>
        <v>5.5E-2</v>
      </c>
    </row>
    <row r="51" spans="1:17" x14ac:dyDescent="0.25">
      <c r="A51" s="49" t="s">
        <v>91</v>
      </c>
      <c r="B51" s="2">
        <v>60</v>
      </c>
      <c r="D51" s="76">
        <v>3</v>
      </c>
      <c r="E51" s="76">
        <v>2</v>
      </c>
      <c r="F51" s="76"/>
      <c r="G51" s="76">
        <v>9</v>
      </c>
      <c r="H51" s="76"/>
      <c r="I51" s="61"/>
      <c r="J51" s="61"/>
      <c r="K51" s="44"/>
      <c r="M51" s="44"/>
      <c r="O51" s="28">
        <f t="shared" si="3"/>
        <v>14</v>
      </c>
      <c r="P51" s="46">
        <f t="shared" si="1"/>
        <v>2.3333333333333335</v>
      </c>
      <c r="Q51" s="45">
        <f t="shared" si="2"/>
        <v>3.888888888888889E-2</v>
      </c>
    </row>
    <row r="52" spans="1:17" x14ac:dyDescent="0.25">
      <c r="A52" s="49" t="s">
        <v>15</v>
      </c>
      <c r="B52" s="2">
        <v>156</v>
      </c>
      <c r="C52" s="81">
        <v>11</v>
      </c>
      <c r="D52" s="76">
        <v>2</v>
      </c>
      <c r="E52" s="76">
        <v>7</v>
      </c>
      <c r="F52" s="76">
        <v>9</v>
      </c>
      <c r="G52" s="76">
        <v>4</v>
      </c>
      <c r="H52" s="76">
        <v>9</v>
      </c>
      <c r="I52" s="61"/>
      <c r="J52" s="61"/>
      <c r="K52" s="44"/>
      <c r="M52" s="44"/>
      <c r="O52" s="28">
        <f t="shared" si="3"/>
        <v>42</v>
      </c>
      <c r="P52" s="46">
        <f t="shared" si="1"/>
        <v>7</v>
      </c>
      <c r="Q52" s="45">
        <f t="shared" si="2"/>
        <v>4.4871794871794872E-2</v>
      </c>
    </row>
    <row r="53" spans="1:17" x14ac:dyDescent="0.25">
      <c r="A53" s="49" t="s">
        <v>37</v>
      </c>
      <c r="B53" s="2">
        <v>109</v>
      </c>
      <c r="C53" s="81">
        <v>56</v>
      </c>
      <c r="D53" s="76">
        <v>62</v>
      </c>
      <c r="E53" s="76">
        <v>40</v>
      </c>
      <c r="F53" s="76">
        <v>45</v>
      </c>
      <c r="G53" s="76">
        <v>50</v>
      </c>
      <c r="H53" s="76">
        <v>58</v>
      </c>
      <c r="I53" s="61"/>
      <c r="J53" s="61"/>
      <c r="K53" s="44"/>
      <c r="M53" s="44"/>
      <c r="O53" s="28">
        <f t="shared" si="3"/>
        <v>311</v>
      </c>
      <c r="P53" s="46">
        <f t="shared" si="1"/>
        <v>51.833333333333336</v>
      </c>
      <c r="Q53" s="45">
        <f t="shared" si="2"/>
        <v>0.47553516819571867</v>
      </c>
    </row>
    <row r="54" spans="1:17" x14ac:dyDescent="0.25">
      <c r="A54" s="49" t="s">
        <v>45</v>
      </c>
      <c r="B54" s="2">
        <v>85</v>
      </c>
      <c r="D54" s="76"/>
      <c r="E54" s="76"/>
      <c r="F54" s="76">
        <v>3</v>
      </c>
      <c r="G54" s="76"/>
      <c r="H54" s="76">
        <v>2</v>
      </c>
      <c r="I54" s="61"/>
      <c r="J54" s="61"/>
      <c r="K54" s="44"/>
      <c r="M54" s="44"/>
      <c r="O54" s="28">
        <f t="shared" si="3"/>
        <v>5</v>
      </c>
      <c r="P54" s="46">
        <f t="shared" si="1"/>
        <v>0.83333333333333337</v>
      </c>
      <c r="Q54" s="45">
        <f t="shared" si="2"/>
        <v>9.8039215686274508E-3</v>
      </c>
    </row>
    <row r="55" spans="1:17" x14ac:dyDescent="0.25">
      <c r="A55" s="49" t="s">
        <v>71</v>
      </c>
      <c r="B55" s="2">
        <v>30</v>
      </c>
      <c r="D55" s="76"/>
      <c r="E55" s="76">
        <v>7</v>
      </c>
      <c r="F55" s="76"/>
      <c r="G55" s="76"/>
      <c r="H55" s="76">
        <v>1</v>
      </c>
      <c r="I55" s="61"/>
      <c r="J55" s="61"/>
      <c r="K55" s="44"/>
      <c r="M55" s="44"/>
      <c r="O55" s="28">
        <f t="shared" si="3"/>
        <v>8</v>
      </c>
      <c r="P55" s="46">
        <f t="shared" si="1"/>
        <v>1.3333333333333333</v>
      </c>
      <c r="Q55" s="45">
        <f t="shared" si="2"/>
        <v>4.4444444444444439E-2</v>
      </c>
    </row>
    <row r="56" spans="1:17" x14ac:dyDescent="0.25">
      <c r="A56" s="49" t="s">
        <v>98</v>
      </c>
      <c r="B56" s="2">
        <v>51</v>
      </c>
      <c r="D56" s="76"/>
      <c r="E56" s="76"/>
      <c r="F56" s="76">
        <v>1</v>
      </c>
      <c r="G56" s="76">
        <v>4</v>
      </c>
      <c r="H56" s="76">
        <v>7</v>
      </c>
      <c r="I56" s="61"/>
      <c r="J56" s="61"/>
      <c r="K56" s="44"/>
      <c r="M56" s="44"/>
      <c r="O56" s="28">
        <f t="shared" si="3"/>
        <v>12</v>
      </c>
      <c r="P56" s="46">
        <f t="shared" si="1"/>
        <v>2</v>
      </c>
      <c r="Q56" s="45">
        <f t="shared" si="2"/>
        <v>3.9215686274509803E-2</v>
      </c>
    </row>
    <row r="57" spans="1:17" x14ac:dyDescent="0.25">
      <c r="A57" s="49" t="s">
        <v>66</v>
      </c>
      <c r="B57" s="2">
        <v>52</v>
      </c>
      <c r="C57" s="81">
        <v>4</v>
      </c>
      <c r="D57" s="76">
        <v>1</v>
      </c>
      <c r="E57" s="76">
        <v>1</v>
      </c>
      <c r="F57" s="76"/>
      <c r="G57" s="76">
        <v>1</v>
      </c>
      <c r="H57" s="76">
        <v>9</v>
      </c>
      <c r="I57" s="61"/>
      <c r="J57" s="61"/>
      <c r="K57" s="44"/>
      <c r="M57" s="44"/>
      <c r="O57" s="28">
        <f t="shared" si="3"/>
        <v>16</v>
      </c>
      <c r="P57" s="46">
        <f t="shared" si="1"/>
        <v>2.6666666666666665</v>
      </c>
      <c r="Q57" s="45">
        <f t="shared" si="2"/>
        <v>5.128205128205128E-2</v>
      </c>
    </row>
    <row r="58" spans="1:17" x14ac:dyDescent="0.25">
      <c r="A58" s="49" t="s">
        <v>97</v>
      </c>
      <c r="B58" s="2">
        <v>20</v>
      </c>
      <c r="D58" s="76"/>
      <c r="E58" s="76"/>
      <c r="F58" s="76"/>
      <c r="G58" s="76"/>
      <c r="H58" s="76"/>
      <c r="I58" s="61"/>
      <c r="J58" s="61"/>
      <c r="K58" s="44"/>
      <c r="M58" s="44"/>
      <c r="O58" s="28">
        <f t="shared" si="3"/>
        <v>0</v>
      </c>
      <c r="P58" s="46">
        <f t="shared" si="1"/>
        <v>0</v>
      </c>
      <c r="Q58" s="45">
        <f t="shared" si="2"/>
        <v>0</v>
      </c>
    </row>
    <row r="59" spans="1:17" x14ac:dyDescent="0.25">
      <c r="A59" s="49" t="s">
        <v>96</v>
      </c>
      <c r="B59" s="2">
        <v>51</v>
      </c>
      <c r="D59" s="76"/>
      <c r="E59" s="76"/>
      <c r="F59" s="76"/>
      <c r="G59" s="76"/>
      <c r="H59" s="76">
        <v>3</v>
      </c>
      <c r="I59" s="61"/>
      <c r="J59" s="61"/>
      <c r="K59" s="44"/>
      <c r="M59" s="44"/>
      <c r="O59" s="28">
        <f t="shared" si="3"/>
        <v>3</v>
      </c>
      <c r="P59" s="46">
        <f t="shared" si="1"/>
        <v>0.5</v>
      </c>
      <c r="Q59" s="45">
        <f t="shared" si="2"/>
        <v>9.8039215686274508E-3</v>
      </c>
    </row>
    <row r="60" spans="1:17" x14ac:dyDescent="0.25">
      <c r="A60" s="49" t="s">
        <v>14</v>
      </c>
      <c r="B60" s="2">
        <v>121</v>
      </c>
      <c r="C60" s="81">
        <v>2</v>
      </c>
      <c r="D60" s="76"/>
      <c r="E60" s="76">
        <v>5</v>
      </c>
      <c r="F60" s="76">
        <v>5</v>
      </c>
      <c r="G60" s="76"/>
      <c r="H60" s="76">
        <v>2</v>
      </c>
      <c r="I60" s="61"/>
      <c r="J60" s="61"/>
      <c r="K60" s="44"/>
      <c r="M60" s="44"/>
      <c r="O60" s="28">
        <f t="shared" si="3"/>
        <v>14</v>
      </c>
      <c r="P60" s="46">
        <f t="shared" si="1"/>
        <v>2.3333333333333335</v>
      </c>
      <c r="Q60" s="45">
        <f t="shared" si="2"/>
        <v>1.928374655647383E-2</v>
      </c>
    </row>
    <row r="61" spans="1:17" x14ac:dyDescent="0.25">
      <c r="A61" s="49" t="s">
        <v>9</v>
      </c>
      <c r="B61" s="2">
        <v>52</v>
      </c>
      <c r="D61" s="76">
        <v>1</v>
      </c>
      <c r="E61" s="76"/>
      <c r="F61" s="76">
        <v>3</v>
      </c>
      <c r="G61" s="76"/>
      <c r="H61" s="76">
        <v>7</v>
      </c>
      <c r="I61" s="61"/>
      <c r="J61" s="61"/>
      <c r="K61" s="44"/>
      <c r="M61" s="44"/>
      <c r="O61" s="28">
        <f t="shared" si="3"/>
        <v>11</v>
      </c>
      <c r="P61" s="46">
        <f t="shared" si="1"/>
        <v>1.8333333333333333</v>
      </c>
      <c r="Q61" s="45">
        <f t="shared" si="2"/>
        <v>3.5256410256410256E-2</v>
      </c>
    </row>
    <row r="62" spans="1:17" x14ac:dyDescent="0.25">
      <c r="A62" s="49" t="s">
        <v>33</v>
      </c>
      <c r="B62" s="2">
        <v>47</v>
      </c>
      <c r="C62" s="81">
        <v>25</v>
      </c>
      <c r="D62" s="76">
        <v>19</v>
      </c>
      <c r="E62" s="76">
        <v>5</v>
      </c>
      <c r="F62" s="76">
        <v>14</v>
      </c>
      <c r="G62" s="76">
        <v>18</v>
      </c>
      <c r="H62" s="76">
        <v>17</v>
      </c>
      <c r="I62" s="61"/>
      <c r="J62" s="61"/>
      <c r="K62" s="44"/>
      <c r="M62" s="44"/>
      <c r="O62" s="28">
        <f t="shared" si="3"/>
        <v>98</v>
      </c>
      <c r="P62" s="46">
        <f t="shared" si="1"/>
        <v>16.333333333333332</v>
      </c>
      <c r="Q62" s="45">
        <f t="shared" si="2"/>
        <v>0.3475177304964539</v>
      </c>
    </row>
    <row r="63" spans="1:17" x14ac:dyDescent="0.25">
      <c r="A63" s="49" t="s">
        <v>285</v>
      </c>
      <c r="B63" s="2">
        <v>20</v>
      </c>
      <c r="D63" s="76"/>
      <c r="E63" s="76"/>
      <c r="F63" s="76"/>
      <c r="G63" s="76"/>
      <c r="H63" s="76">
        <v>1</v>
      </c>
      <c r="I63" s="61"/>
      <c r="J63" s="61"/>
      <c r="K63" s="44"/>
      <c r="M63" s="44"/>
      <c r="O63" s="28">
        <f t="shared" si="3"/>
        <v>1</v>
      </c>
      <c r="P63" s="46">
        <f t="shared" si="1"/>
        <v>0.16666666666666666</v>
      </c>
      <c r="Q63" s="45">
        <f t="shared" si="2"/>
        <v>8.3333333333333332E-3</v>
      </c>
    </row>
    <row r="64" spans="1:17" x14ac:dyDescent="0.25">
      <c r="A64" s="49" t="s">
        <v>16</v>
      </c>
      <c r="B64" s="2">
        <v>189</v>
      </c>
      <c r="C64" s="81">
        <v>26</v>
      </c>
      <c r="D64" s="76">
        <v>35</v>
      </c>
      <c r="E64" s="76">
        <v>26</v>
      </c>
      <c r="F64" s="76">
        <v>48</v>
      </c>
      <c r="G64" s="76">
        <v>57</v>
      </c>
      <c r="H64" s="76">
        <v>65</v>
      </c>
      <c r="I64" s="61"/>
      <c r="J64" s="61"/>
      <c r="K64" s="44"/>
      <c r="M64" s="44"/>
      <c r="O64" s="28">
        <f t="shared" si="3"/>
        <v>257</v>
      </c>
      <c r="P64" s="46">
        <f t="shared" si="1"/>
        <v>42.833333333333336</v>
      </c>
      <c r="Q64" s="45">
        <f t="shared" si="2"/>
        <v>0.22663139329805998</v>
      </c>
    </row>
    <row r="65" spans="1:17" x14ac:dyDescent="0.25">
      <c r="A65" s="49" t="s">
        <v>100</v>
      </c>
      <c r="B65" s="2">
        <v>30</v>
      </c>
      <c r="C65" s="81">
        <v>2</v>
      </c>
      <c r="D65" s="76"/>
      <c r="E65" s="76"/>
      <c r="F65" s="76"/>
      <c r="G65" s="76"/>
      <c r="H65" s="76">
        <v>3</v>
      </c>
      <c r="I65" s="61"/>
      <c r="J65" s="61"/>
      <c r="K65" s="44"/>
      <c r="M65" s="44"/>
      <c r="O65" s="28">
        <f t="shared" si="3"/>
        <v>5</v>
      </c>
      <c r="P65" s="46">
        <f t="shared" si="1"/>
        <v>0.83333333333333337</v>
      </c>
      <c r="Q65" s="45">
        <f t="shared" si="2"/>
        <v>2.777777777777778E-2</v>
      </c>
    </row>
    <row r="66" spans="1:17" x14ac:dyDescent="0.25">
      <c r="A66" s="49" t="s">
        <v>73</v>
      </c>
      <c r="B66" s="2">
        <v>50</v>
      </c>
      <c r="D66" s="76"/>
      <c r="E66" s="76"/>
      <c r="F66" s="76"/>
      <c r="G66" s="76">
        <v>1</v>
      </c>
      <c r="H66" s="76"/>
      <c r="I66" s="61"/>
      <c r="J66" s="61"/>
      <c r="K66" s="44"/>
      <c r="M66" s="44"/>
      <c r="O66" s="28">
        <f t="shared" si="3"/>
        <v>1</v>
      </c>
      <c r="P66" s="46">
        <f t="shared" si="1"/>
        <v>0.16666666666666666</v>
      </c>
      <c r="Q66" s="45">
        <f t="shared" si="2"/>
        <v>3.3333333333333331E-3</v>
      </c>
    </row>
    <row r="67" spans="1:17" x14ac:dyDescent="0.25">
      <c r="A67" s="49" t="s">
        <v>2</v>
      </c>
      <c r="B67" s="2">
        <v>0</v>
      </c>
      <c r="D67" s="76"/>
      <c r="E67" s="76"/>
      <c r="F67" s="76"/>
      <c r="G67" s="76"/>
      <c r="H67" s="76"/>
      <c r="I67" s="61"/>
      <c r="J67" s="61"/>
      <c r="K67" s="44"/>
      <c r="M67" s="44"/>
      <c r="O67" s="28">
        <f t="shared" si="3"/>
        <v>0</v>
      </c>
      <c r="P67" s="46">
        <f t="shared" si="1"/>
        <v>0</v>
      </c>
      <c r="Q67" s="45" t="e">
        <f t="shared" si="2"/>
        <v>#DIV/0!</v>
      </c>
    </row>
    <row r="68" spans="1:17" x14ac:dyDescent="0.25">
      <c r="A68" s="49" t="s">
        <v>46</v>
      </c>
      <c r="B68" s="2">
        <v>120</v>
      </c>
      <c r="D68" s="76"/>
      <c r="E68" s="76">
        <v>1</v>
      </c>
      <c r="F68" s="76">
        <v>3</v>
      </c>
      <c r="G68" s="76">
        <v>3</v>
      </c>
      <c r="H68" s="76">
        <v>1</v>
      </c>
      <c r="I68" s="61"/>
      <c r="J68" s="61"/>
      <c r="K68" s="44"/>
      <c r="M68" s="44"/>
      <c r="O68" s="28">
        <f t="shared" ref="O68:O99" si="4">SUM(C68:N68)</f>
        <v>8</v>
      </c>
      <c r="P68" s="46">
        <f t="shared" si="1"/>
        <v>1.3333333333333333</v>
      </c>
      <c r="Q68" s="45">
        <f t="shared" si="2"/>
        <v>1.111111111111111E-2</v>
      </c>
    </row>
    <row r="69" spans="1:17" x14ac:dyDescent="0.25">
      <c r="A69" s="49" t="s">
        <v>24</v>
      </c>
      <c r="B69" s="2">
        <v>192</v>
      </c>
      <c r="C69" s="81">
        <v>12</v>
      </c>
      <c r="D69" s="76">
        <v>5</v>
      </c>
      <c r="E69" s="76">
        <v>12</v>
      </c>
      <c r="F69" s="76">
        <v>14</v>
      </c>
      <c r="G69" s="76">
        <v>8</v>
      </c>
      <c r="H69" s="76">
        <v>17</v>
      </c>
      <c r="I69" s="61"/>
      <c r="J69" s="61"/>
      <c r="K69" s="44"/>
      <c r="M69" s="44"/>
      <c r="O69" s="28">
        <f t="shared" si="4"/>
        <v>68</v>
      </c>
      <c r="P69" s="46">
        <f t="shared" ref="P69:P109" si="5">+O69/6</f>
        <v>11.333333333333334</v>
      </c>
      <c r="Q69" s="45">
        <f t="shared" ref="Q69:Q109" si="6">+P69/B69</f>
        <v>5.9027777777777783E-2</v>
      </c>
    </row>
    <row r="70" spans="1:17" x14ac:dyDescent="0.25">
      <c r="A70" s="49" t="s">
        <v>283</v>
      </c>
      <c r="B70" s="2">
        <v>560</v>
      </c>
      <c r="C70" s="81">
        <v>1</v>
      </c>
      <c r="D70" s="76">
        <v>5</v>
      </c>
      <c r="E70" s="76">
        <v>1</v>
      </c>
      <c r="F70" s="76">
        <v>14</v>
      </c>
      <c r="G70" s="76">
        <v>11</v>
      </c>
      <c r="H70" s="76">
        <v>6</v>
      </c>
      <c r="I70" s="61"/>
      <c r="J70" s="61"/>
      <c r="K70" s="44"/>
      <c r="M70" s="44"/>
      <c r="O70" s="28">
        <f t="shared" si="4"/>
        <v>38</v>
      </c>
      <c r="P70" s="46">
        <f t="shared" si="5"/>
        <v>6.333333333333333</v>
      </c>
      <c r="Q70" s="45">
        <f t="shared" si="6"/>
        <v>1.1309523809523809E-2</v>
      </c>
    </row>
    <row r="71" spans="1:17" x14ac:dyDescent="0.25">
      <c r="A71" s="49" t="s">
        <v>13</v>
      </c>
      <c r="B71" s="2">
        <v>442</v>
      </c>
      <c r="C71" s="81">
        <v>24</v>
      </c>
      <c r="D71" s="76">
        <v>5</v>
      </c>
      <c r="E71" s="76">
        <v>4</v>
      </c>
      <c r="F71" s="76">
        <v>12</v>
      </c>
      <c r="G71" s="76">
        <v>67</v>
      </c>
      <c r="H71" s="76">
        <v>37</v>
      </c>
      <c r="I71" s="61"/>
      <c r="J71" s="61"/>
      <c r="K71" s="44"/>
      <c r="M71" s="44"/>
      <c r="O71" s="28">
        <f t="shared" si="4"/>
        <v>149</v>
      </c>
      <c r="P71" s="46">
        <f t="shared" si="5"/>
        <v>24.833333333333332</v>
      </c>
      <c r="Q71" s="45">
        <f t="shared" si="6"/>
        <v>5.6184012066365002E-2</v>
      </c>
    </row>
    <row r="72" spans="1:17" x14ac:dyDescent="0.25">
      <c r="A72" s="49" t="s">
        <v>44</v>
      </c>
      <c r="B72" s="2">
        <v>0</v>
      </c>
      <c r="D72" s="76"/>
      <c r="E72" s="76"/>
      <c r="F72" s="76"/>
      <c r="G72" s="76"/>
      <c r="H72" s="76">
        <v>1</v>
      </c>
      <c r="I72" s="61"/>
      <c r="J72" s="61"/>
      <c r="K72" s="44"/>
      <c r="M72" s="44"/>
      <c r="O72" s="28">
        <f t="shared" si="4"/>
        <v>1</v>
      </c>
      <c r="P72" s="46">
        <f t="shared" si="5"/>
        <v>0.16666666666666666</v>
      </c>
      <c r="Q72" s="45" t="e">
        <f t="shared" si="6"/>
        <v>#DIV/0!</v>
      </c>
    </row>
    <row r="73" spans="1:17" x14ac:dyDescent="0.25">
      <c r="A73" s="49" t="s">
        <v>88</v>
      </c>
      <c r="B73" s="2">
        <v>50</v>
      </c>
      <c r="C73" s="81">
        <v>12</v>
      </c>
      <c r="D73" s="76">
        <v>8</v>
      </c>
      <c r="E73" s="76">
        <v>7</v>
      </c>
      <c r="F73" s="76">
        <v>18</v>
      </c>
      <c r="G73" s="76">
        <v>10</v>
      </c>
      <c r="H73" s="76">
        <v>13</v>
      </c>
      <c r="I73" s="61"/>
      <c r="J73" s="61"/>
      <c r="K73" s="44"/>
      <c r="M73" s="44"/>
      <c r="O73" s="28">
        <f t="shared" si="4"/>
        <v>68</v>
      </c>
      <c r="P73" s="46">
        <f t="shared" si="5"/>
        <v>11.333333333333334</v>
      </c>
      <c r="Q73" s="45">
        <f t="shared" si="6"/>
        <v>0.22666666666666668</v>
      </c>
    </row>
    <row r="74" spans="1:17" x14ac:dyDescent="0.25">
      <c r="A74" s="49" t="s">
        <v>59</v>
      </c>
      <c r="B74" s="2">
        <v>40</v>
      </c>
      <c r="D74" s="76">
        <v>1</v>
      </c>
      <c r="E74" s="76">
        <v>1</v>
      </c>
      <c r="F74" s="76">
        <v>2</v>
      </c>
      <c r="G74" s="76">
        <v>3</v>
      </c>
      <c r="H74" s="76">
        <v>3</v>
      </c>
      <c r="I74" s="61"/>
      <c r="J74" s="61"/>
      <c r="K74" s="44"/>
      <c r="M74" s="44"/>
      <c r="O74" s="28">
        <f t="shared" si="4"/>
        <v>10</v>
      </c>
      <c r="P74" s="46">
        <f t="shared" si="5"/>
        <v>1.6666666666666667</v>
      </c>
      <c r="Q74" s="45">
        <f t="shared" si="6"/>
        <v>4.1666666666666671E-2</v>
      </c>
    </row>
    <row r="75" spans="1:17" x14ac:dyDescent="0.25">
      <c r="A75" s="49" t="s">
        <v>51</v>
      </c>
      <c r="B75" s="2">
        <v>64</v>
      </c>
      <c r="C75" s="81">
        <v>1</v>
      </c>
      <c r="D75" s="76">
        <v>1</v>
      </c>
      <c r="E75" s="76">
        <v>2</v>
      </c>
      <c r="F75" s="76"/>
      <c r="G75" s="76">
        <v>4</v>
      </c>
      <c r="H75" s="76"/>
      <c r="I75" s="61"/>
      <c r="J75" s="61"/>
      <c r="K75" s="44"/>
      <c r="M75" s="44"/>
      <c r="O75" s="28">
        <f t="shared" si="4"/>
        <v>8</v>
      </c>
      <c r="P75" s="46">
        <f t="shared" si="5"/>
        <v>1.3333333333333333</v>
      </c>
      <c r="Q75" s="45">
        <f t="shared" si="6"/>
        <v>2.0833333333333332E-2</v>
      </c>
    </row>
    <row r="76" spans="1:17" x14ac:dyDescent="0.25">
      <c r="A76" s="49" t="s">
        <v>20</v>
      </c>
      <c r="B76" s="2">
        <v>436</v>
      </c>
      <c r="C76" s="81">
        <v>60</v>
      </c>
      <c r="D76" s="76">
        <v>47</v>
      </c>
      <c r="E76" s="76">
        <v>39</v>
      </c>
      <c r="F76" s="76">
        <v>23</v>
      </c>
      <c r="G76" s="76">
        <v>72</v>
      </c>
      <c r="H76" s="76">
        <v>57</v>
      </c>
      <c r="I76" s="61"/>
      <c r="J76" s="61"/>
      <c r="K76" s="44"/>
      <c r="M76" s="44"/>
      <c r="O76" s="28">
        <f t="shared" si="4"/>
        <v>298</v>
      </c>
      <c r="P76" s="46">
        <f t="shared" si="5"/>
        <v>49.666666666666664</v>
      </c>
      <c r="Q76" s="45">
        <f t="shared" si="6"/>
        <v>0.113914373088685</v>
      </c>
    </row>
    <row r="77" spans="1:17" x14ac:dyDescent="0.25">
      <c r="A77" s="49" t="s">
        <v>55</v>
      </c>
      <c r="B77" s="2">
        <v>70</v>
      </c>
      <c r="C77" s="81">
        <v>7</v>
      </c>
      <c r="D77" s="76">
        <v>5</v>
      </c>
      <c r="E77" s="76">
        <v>2</v>
      </c>
      <c r="F77" s="76"/>
      <c r="G77" s="76"/>
      <c r="H77" s="76">
        <v>7</v>
      </c>
      <c r="I77" s="61"/>
      <c r="J77" s="61"/>
      <c r="K77" s="44"/>
      <c r="M77" s="44"/>
      <c r="O77" s="28">
        <f t="shared" si="4"/>
        <v>21</v>
      </c>
      <c r="P77" s="46">
        <f t="shared" si="5"/>
        <v>3.5</v>
      </c>
      <c r="Q77" s="45">
        <f t="shared" si="6"/>
        <v>0.05</v>
      </c>
    </row>
    <row r="78" spans="1:17" x14ac:dyDescent="0.25">
      <c r="A78" s="49" t="s">
        <v>69</v>
      </c>
      <c r="B78" s="2">
        <v>423</v>
      </c>
      <c r="C78" s="81">
        <v>12</v>
      </c>
      <c r="D78" s="76">
        <v>6</v>
      </c>
      <c r="E78" s="76">
        <v>6</v>
      </c>
      <c r="F78" s="76">
        <v>11</v>
      </c>
      <c r="G78" s="76">
        <v>18</v>
      </c>
      <c r="H78" s="76">
        <v>23</v>
      </c>
      <c r="I78" s="61"/>
      <c r="J78" s="61"/>
      <c r="K78" s="44"/>
      <c r="M78" s="44"/>
      <c r="O78" s="28">
        <f t="shared" si="4"/>
        <v>76</v>
      </c>
      <c r="P78" s="46">
        <f t="shared" si="5"/>
        <v>12.666666666666666</v>
      </c>
      <c r="Q78" s="45">
        <f t="shared" si="6"/>
        <v>2.9944838455476751E-2</v>
      </c>
    </row>
    <row r="79" spans="1:17" x14ac:dyDescent="0.25">
      <c r="A79" s="49" t="s">
        <v>74</v>
      </c>
      <c r="B79" s="2">
        <v>144</v>
      </c>
      <c r="C79" s="81">
        <v>11</v>
      </c>
      <c r="D79" s="76">
        <v>2</v>
      </c>
      <c r="E79" s="76">
        <v>3</v>
      </c>
      <c r="F79" s="76">
        <v>24</v>
      </c>
      <c r="G79" s="76">
        <v>4</v>
      </c>
      <c r="H79" s="76">
        <v>10</v>
      </c>
      <c r="I79" s="61"/>
      <c r="J79" s="61"/>
      <c r="K79" s="44"/>
      <c r="M79" s="44"/>
      <c r="O79" s="28">
        <f t="shared" si="4"/>
        <v>54</v>
      </c>
      <c r="P79" s="46">
        <f t="shared" si="5"/>
        <v>9</v>
      </c>
      <c r="Q79" s="45">
        <f t="shared" si="6"/>
        <v>6.25E-2</v>
      </c>
    </row>
    <row r="80" spans="1:17" x14ac:dyDescent="0.25">
      <c r="A80" s="49" t="s">
        <v>72</v>
      </c>
      <c r="B80" s="2">
        <v>55</v>
      </c>
      <c r="D80" s="76"/>
      <c r="E80" s="76"/>
      <c r="F80" s="76"/>
      <c r="G80" s="76">
        <v>3</v>
      </c>
      <c r="H80" s="76"/>
      <c r="I80" s="61"/>
      <c r="J80" s="61"/>
      <c r="K80" s="44"/>
      <c r="M80" s="44"/>
      <c r="O80" s="28">
        <f t="shared" si="4"/>
        <v>3</v>
      </c>
      <c r="P80" s="46">
        <f t="shared" si="5"/>
        <v>0.5</v>
      </c>
      <c r="Q80" s="45">
        <f t="shared" si="6"/>
        <v>9.0909090909090905E-3</v>
      </c>
    </row>
    <row r="81" spans="1:17" x14ac:dyDescent="0.25">
      <c r="A81" s="49" t="s">
        <v>63</v>
      </c>
      <c r="B81" s="2">
        <v>301</v>
      </c>
      <c r="C81" s="81">
        <v>1</v>
      </c>
      <c r="D81" s="76">
        <v>1</v>
      </c>
      <c r="E81" s="76">
        <v>2</v>
      </c>
      <c r="F81" s="76">
        <v>9</v>
      </c>
      <c r="G81" s="76">
        <v>9</v>
      </c>
      <c r="H81" s="76">
        <v>7</v>
      </c>
      <c r="I81" s="61"/>
      <c r="J81" s="61"/>
      <c r="K81" s="44"/>
      <c r="M81" s="44"/>
      <c r="O81" s="28">
        <f t="shared" si="4"/>
        <v>29</v>
      </c>
      <c r="P81" s="46">
        <f t="shared" si="5"/>
        <v>4.833333333333333</v>
      </c>
      <c r="Q81" s="45">
        <f t="shared" si="6"/>
        <v>1.6057585825027684E-2</v>
      </c>
    </row>
    <row r="82" spans="1:17" x14ac:dyDescent="0.25">
      <c r="A82" s="49" t="s">
        <v>53</v>
      </c>
      <c r="B82" s="2">
        <v>155</v>
      </c>
      <c r="C82" s="81">
        <v>19</v>
      </c>
      <c r="D82" s="76">
        <v>11</v>
      </c>
      <c r="E82" s="76">
        <v>2</v>
      </c>
      <c r="F82" s="76">
        <v>6</v>
      </c>
      <c r="G82" s="76">
        <v>4</v>
      </c>
      <c r="H82" s="76">
        <v>21</v>
      </c>
      <c r="I82" s="61"/>
      <c r="J82" s="61"/>
      <c r="K82" s="44"/>
      <c r="M82" s="44"/>
      <c r="O82" s="28">
        <f t="shared" si="4"/>
        <v>63</v>
      </c>
      <c r="P82" s="46">
        <f t="shared" si="5"/>
        <v>10.5</v>
      </c>
      <c r="Q82" s="45">
        <f t="shared" si="6"/>
        <v>6.7741935483870974E-2</v>
      </c>
    </row>
    <row r="83" spans="1:17" x14ac:dyDescent="0.25">
      <c r="A83" s="49" t="s">
        <v>32</v>
      </c>
      <c r="B83" s="2">
        <v>92</v>
      </c>
      <c r="C83" s="81">
        <v>1</v>
      </c>
      <c r="D83" s="76">
        <v>4</v>
      </c>
      <c r="E83" s="76">
        <v>1</v>
      </c>
      <c r="F83" s="76"/>
      <c r="G83" s="76">
        <v>2</v>
      </c>
      <c r="H83" s="76">
        <v>5</v>
      </c>
      <c r="I83" s="61"/>
      <c r="J83" s="61"/>
      <c r="K83" s="44"/>
      <c r="M83" s="44"/>
      <c r="O83" s="28">
        <f t="shared" si="4"/>
        <v>13</v>
      </c>
      <c r="P83" s="46">
        <f t="shared" si="5"/>
        <v>2.1666666666666665</v>
      </c>
      <c r="Q83" s="45">
        <f t="shared" si="6"/>
        <v>2.3550724637681156E-2</v>
      </c>
    </row>
    <row r="84" spans="1:17" x14ac:dyDescent="0.25">
      <c r="A84" s="49" t="s">
        <v>81</v>
      </c>
      <c r="B84" s="2">
        <v>25</v>
      </c>
      <c r="D84" s="76"/>
      <c r="E84" s="76"/>
      <c r="F84" s="76">
        <v>1</v>
      </c>
      <c r="G84" s="76"/>
      <c r="H84" s="76"/>
      <c r="I84" s="61"/>
      <c r="J84" s="61"/>
      <c r="K84" s="44"/>
      <c r="M84" s="44"/>
      <c r="O84" s="28">
        <f t="shared" si="4"/>
        <v>1</v>
      </c>
      <c r="P84" s="46">
        <f t="shared" si="5"/>
        <v>0.16666666666666666</v>
      </c>
      <c r="Q84" s="45">
        <f t="shared" si="6"/>
        <v>6.6666666666666662E-3</v>
      </c>
    </row>
    <row r="85" spans="1:17" x14ac:dyDescent="0.25">
      <c r="A85" s="49" t="s">
        <v>35</v>
      </c>
      <c r="B85" s="2">
        <v>60</v>
      </c>
      <c r="D85" s="76"/>
      <c r="E85" s="76">
        <v>1</v>
      </c>
      <c r="F85" s="76">
        <v>10</v>
      </c>
      <c r="G85" s="76"/>
      <c r="H85" s="76"/>
      <c r="I85" s="61"/>
      <c r="J85" s="61"/>
      <c r="K85" s="44"/>
      <c r="M85" s="44"/>
      <c r="O85" s="28">
        <f t="shared" si="4"/>
        <v>11</v>
      </c>
      <c r="P85" s="46">
        <f t="shared" si="5"/>
        <v>1.8333333333333333</v>
      </c>
      <c r="Q85" s="45">
        <f t="shared" si="6"/>
        <v>3.0555555555555555E-2</v>
      </c>
    </row>
    <row r="86" spans="1:17" x14ac:dyDescent="0.25">
      <c r="A86" s="49" t="s">
        <v>89</v>
      </c>
      <c r="B86" s="2">
        <v>60</v>
      </c>
      <c r="D86" s="76"/>
      <c r="E86" s="76"/>
      <c r="F86" s="76"/>
      <c r="G86" s="76"/>
      <c r="H86" s="76"/>
      <c r="I86" s="61"/>
      <c r="J86" s="61"/>
      <c r="K86" s="44"/>
      <c r="M86" s="44"/>
      <c r="O86" s="28">
        <f t="shared" si="4"/>
        <v>0</v>
      </c>
      <c r="P86" s="46">
        <f t="shared" si="5"/>
        <v>0</v>
      </c>
      <c r="Q86" s="45">
        <f t="shared" si="6"/>
        <v>0</v>
      </c>
    </row>
    <row r="87" spans="1:17" x14ac:dyDescent="0.25">
      <c r="A87" s="49" t="s">
        <v>48</v>
      </c>
      <c r="B87" s="2">
        <v>63</v>
      </c>
      <c r="D87" s="76">
        <v>1</v>
      </c>
      <c r="E87" s="76">
        <v>1</v>
      </c>
      <c r="F87" s="76"/>
      <c r="G87" s="76">
        <v>6</v>
      </c>
      <c r="H87" s="76"/>
      <c r="I87" s="61"/>
      <c r="J87" s="61"/>
      <c r="K87" s="44"/>
      <c r="M87" s="44"/>
      <c r="O87" s="28">
        <f t="shared" si="4"/>
        <v>8</v>
      </c>
      <c r="P87" s="46">
        <f t="shared" si="5"/>
        <v>1.3333333333333333</v>
      </c>
      <c r="Q87" s="45">
        <f t="shared" si="6"/>
        <v>2.1164021164021163E-2</v>
      </c>
    </row>
    <row r="88" spans="1:17" x14ac:dyDescent="0.25">
      <c r="A88" s="49" t="s">
        <v>84</v>
      </c>
      <c r="B88" s="2">
        <v>36</v>
      </c>
      <c r="C88" s="81">
        <v>3</v>
      </c>
      <c r="D88" s="76">
        <v>1</v>
      </c>
      <c r="E88" s="76">
        <v>1</v>
      </c>
      <c r="F88" s="76">
        <v>5</v>
      </c>
      <c r="G88" s="76">
        <v>5</v>
      </c>
      <c r="H88" s="76"/>
      <c r="I88" s="61"/>
      <c r="J88" s="61"/>
      <c r="K88" s="44"/>
      <c r="M88" s="44"/>
      <c r="O88" s="28">
        <f t="shared" si="4"/>
        <v>15</v>
      </c>
      <c r="P88" s="46">
        <f t="shared" si="5"/>
        <v>2.5</v>
      </c>
      <c r="Q88" s="45">
        <f t="shared" si="6"/>
        <v>6.9444444444444448E-2</v>
      </c>
    </row>
    <row r="89" spans="1:17" x14ac:dyDescent="0.25">
      <c r="A89" s="49" t="s">
        <v>49</v>
      </c>
      <c r="B89" s="2">
        <v>223</v>
      </c>
      <c r="C89" s="81">
        <v>1</v>
      </c>
      <c r="D89" s="76">
        <v>1</v>
      </c>
      <c r="E89" s="76"/>
      <c r="F89" s="76">
        <v>35</v>
      </c>
      <c r="G89" s="76">
        <v>2</v>
      </c>
      <c r="H89" s="76">
        <v>5</v>
      </c>
      <c r="I89" s="61"/>
      <c r="J89" s="61"/>
      <c r="K89" s="44"/>
      <c r="M89" s="44"/>
      <c r="O89" s="28">
        <f t="shared" si="4"/>
        <v>44</v>
      </c>
      <c r="P89" s="46">
        <f t="shared" si="5"/>
        <v>7.333333333333333</v>
      </c>
      <c r="Q89" s="45">
        <f t="shared" si="6"/>
        <v>3.2884902840059786E-2</v>
      </c>
    </row>
    <row r="90" spans="1:17" x14ac:dyDescent="0.25">
      <c r="A90" s="49" t="s">
        <v>190</v>
      </c>
      <c r="B90" s="2">
        <v>23</v>
      </c>
      <c r="D90" s="76"/>
      <c r="E90" s="76"/>
      <c r="F90" s="76"/>
      <c r="G90" s="76"/>
      <c r="H90" s="76"/>
      <c r="I90" s="61"/>
      <c r="J90" s="61"/>
      <c r="K90" s="44"/>
      <c r="M90" s="44"/>
      <c r="O90" s="28">
        <f t="shared" si="4"/>
        <v>0</v>
      </c>
      <c r="P90" s="46">
        <f t="shared" si="5"/>
        <v>0</v>
      </c>
      <c r="Q90" s="45">
        <f t="shared" si="6"/>
        <v>0</v>
      </c>
    </row>
    <row r="91" spans="1:17" x14ac:dyDescent="0.25">
      <c r="A91" s="49" t="s">
        <v>43</v>
      </c>
      <c r="B91" s="2">
        <v>1200</v>
      </c>
      <c r="C91" s="81">
        <v>20</v>
      </c>
      <c r="D91" s="76">
        <v>9</v>
      </c>
      <c r="E91" s="76">
        <v>12</v>
      </c>
      <c r="F91" s="76">
        <v>35</v>
      </c>
      <c r="G91" s="76">
        <v>28</v>
      </c>
      <c r="H91" s="76">
        <v>64</v>
      </c>
      <c r="I91" s="61"/>
      <c r="J91" s="61"/>
      <c r="K91" s="44"/>
      <c r="M91" s="44"/>
      <c r="O91" s="28">
        <f t="shared" si="4"/>
        <v>168</v>
      </c>
      <c r="P91" s="46">
        <f t="shared" si="5"/>
        <v>28</v>
      </c>
      <c r="Q91" s="45">
        <f t="shared" si="6"/>
        <v>2.3333333333333334E-2</v>
      </c>
    </row>
    <row r="92" spans="1:17" x14ac:dyDescent="0.25">
      <c r="A92" s="49" t="s">
        <v>183</v>
      </c>
      <c r="B92" s="2">
        <v>0</v>
      </c>
      <c r="D92" s="76"/>
      <c r="E92" s="76"/>
      <c r="F92" s="76"/>
      <c r="G92" s="76"/>
      <c r="H92" s="76"/>
      <c r="I92" s="61"/>
      <c r="J92" s="61"/>
      <c r="K92" s="44"/>
      <c r="M92" s="44"/>
      <c r="O92" s="28">
        <f t="shared" si="4"/>
        <v>0</v>
      </c>
      <c r="P92" s="46">
        <f t="shared" si="5"/>
        <v>0</v>
      </c>
      <c r="Q92" s="45" t="e">
        <f t="shared" si="6"/>
        <v>#DIV/0!</v>
      </c>
    </row>
    <row r="93" spans="1:17" x14ac:dyDescent="0.25">
      <c r="A93" s="49" t="s">
        <v>82</v>
      </c>
      <c r="B93" s="2">
        <v>146</v>
      </c>
      <c r="C93" s="81">
        <v>1</v>
      </c>
      <c r="D93" s="76">
        <v>3</v>
      </c>
      <c r="E93" s="76">
        <v>1</v>
      </c>
      <c r="F93" s="76">
        <v>7</v>
      </c>
      <c r="G93" s="76">
        <v>16</v>
      </c>
      <c r="H93" s="76">
        <v>7</v>
      </c>
      <c r="I93" s="61"/>
      <c r="J93" s="61"/>
      <c r="K93" s="44"/>
      <c r="M93" s="44"/>
      <c r="O93" s="28">
        <f t="shared" si="4"/>
        <v>35</v>
      </c>
      <c r="P93" s="46">
        <f t="shared" si="5"/>
        <v>5.833333333333333</v>
      </c>
      <c r="Q93" s="45">
        <f t="shared" si="6"/>
        <v>3.9954337899543377E-2</v>
      </c>
    </row>
    <row r="94" spans="1:17" x14ac:dyDescent="0.25">
      <c r="A94" s="49" t="s">
        <v>70</v>
      </c>
      <c r="B94" s="2">
        <v>700</v>
      </c>
      <c r="C94" s="81">
        <v>4</v>
      </c>
      <c r="D94" s="76">
        <v>3</v>
      </c>
      <c r="E94" s="76">
        <v>3</v>
      </c>
      <c r="F94" s="76">
        <v>3</v>
      </c>
      <c r="G94" s="76">
        <v>14</v>
      </c>
      <c r="H94" s="76">
        <v>6</v>
      </c>
      <c r="I94" s="61"/>
      <c r="J94" s="61"/>
      <c r="K94" s="44"/>
      <c r="M94" s="44"/>
      <c r="O94" s="28">
        <f t="shared" si="4"/>
        <v>33</v>
      </c>
      <c r="P94" s="46">
        <f t="shared" si="5"/>
        <v>5.5</v>
      </c>
      <c r="Q94" s="45">
        <f t="shared" si="6"/>
        <v>7.8571428571428577E-3</v>
      </c>
    </row>
    <row r="95" spans="1:17" x14ac:dyDescent="0.25">
      <c r="A95" s="49" t="s">
        <v>36</v>
      </c>
      <c r="B95" s="2">
        <v>65</v>
      </c>
      <c r="C95" s="81">
        <v>7</v>
      </c>
      <c r="D95" s="76">
        <v>6</v>
      </c>
      <c r="E95" s="76">
        <v>7</v>
      </c>
      <c r="F95" s="76">
        <v>6</v>
      </c>
      <c r="G95" s="76">
        <v>2</v>
      </c>
      <c r="H95" s="76">
        <v>13</v>
      </c>
      <c r="I95" s="61"/>
      <c r="J95" s="61"/>
      <c r="K95" s="44"/>
      <c r="M95" s="44"/>
      <c r="O95" s="28">
        <f t="shared" si="4"/>
        <v>41</v>
      </c>
      <c r="P95" s="46">
        <f t="shared" si="5"/>
        <v>6.833333333333333</v>
      </c>
      <c r="Q95" s="45">
        <f t="shared" si="6"/>
        <v>0.10512820512820513</v>
      </c>
    </row>
    <row r="96" spans="1:17" x14ac:dyDescent="0.25">
      <c r="A96" s="49" t="s">
        <v>90</v>
      </c>
      <c r="B96" s="2">
        <v>123</v>
      </c>
      <c r="D96" s="76"/>
      <c r="E96" s="76"/>
      <c r="F96" s="76"/>
      <c r="G96" s="76"/>
      <c r="H96" s="76"/>
      <c r="I96" s="61"/>
      <c r="J96" s="61"/>
      <c r="K96" s="44"/>
      <c r="M96" s="44"/>
      <c r="O96" s="28">
        <f t="shared" si="4"/>
        <v>0</v>
      </c>
      <c r="P96" s="46">
        <f t="shared" si="5"/>
        <v>0</v>
      </c>
      <c r="Q96" s="45">
        <f t="shared" si="6"/>
        <v>0</v>
      </c>
    </row>
    <row r="97" spans="1:17" x14ac:dyDescent="0.25">
      <c r="A97" s="49" t="s">
        <v>191</v>
      </c>
      <c r="B97" s="2">
        <v>200</v>
      </c>
      <c r="C97" s="81">
        <v>2</v>
      </c>
      <c r="D97" s="76">
        <v>4</v>
      </c>
      <c r="E97" s="76">
        <v>5</v>
      </c>
      <c r="F97" s="76">
        <v>8</v>
      </c>
      <c r="G97" s="76">
        <v>3</v>
      </c>
      <c r="H97" s="76">
        <v>8</v>
      </c>
      <c r="I97" s="61"/>
      <c r="J97" s="61"/>
      <c r="K97" s="44"/>
      <c r="M97" s="44"/>
      <c r="O97" s="28">
        <f t="shared" si="4"/>
        <v>30</v>
      </c>
      <c r="P97" s="46">
        <f t="shared" si="5"/>
        <v>5</v>
      </c>
      <c r="Q97" s="45">
        <f t="shared" si="6"/>
        <v>2.5000000000000001E-2</v>
      </c>
    </row>
    <row r="98" spans="1:17" x14ac:dyDescent="0.25">
      <c r="A98" s="49" t="s">
        <v>39</v>
      </c>
      <c r="B98" s="2">
        <v>101</v>
      </c>
      <c r="D98" s="76"/>
      <c r="E98" s="76">
        <v>1</v>
      </c>
      <c r="F98" s="76"/>
      <c r="G98" s="76">
        <v>6</v>
      </c>
      <c r="H98" s="76">
        <v>1</v>
      </c>
      <c r="I98" s="61"/>
      <c r="J98" s="61"/>
      <c r="K98" s="44"/>
      <c r="M98" s="44"/>
      <c r="O98" s="28">
        <f t="shared" si="4"/>
        <v>8</v>
      </c>
      <c r="P98" s="46">
        <f t="shared" si="5"/>
        <v>1.3333333333333333</v>
      </c>
      <c r="Q98" s="45">
        <f t="shared" si="6"/>
        <v>1.32013201320132E-2</v>
      </c>
    </row>
    <row r="99" spans="1:17" x14ac:dyDescent="0.25">
      <c r="A99" s="49" t="s">
        <v>68</v>
      </c>
      <c r="B99" s="2">
        <v>0</v>
      </c>
      <c r="D99" s="76"/>
      <c r="E99" s="76"/>
      <c r="F99" s="76"/>
      <c r="G99" s="76"/>
      <c r="H99" s="76"/>
      <c r="I99" s="61"/>
      <c r="J99" s="61"/>
      <c r="K99" s="44"/>
      <c r="M99" s="44"/>
      <c r="O99" s="28">
        <f t="shared" si="4"/>
        <v>0</v>
      </c>
      <c r="P99" s="46">
        <f t="shared" si="5"/>
        <v>0</v>
      </c>
      <c r="Q99" s="45" t="e">
        <f t="shared" si="6"/>
        <v>#DIV/0!</v>
      </c>
    </row>
    <row r="100" spans="1:17" x14ac:dyDescent="0.25">
      <c r="A100" s="49" t="s">
        <v>65</v>
      </c>
      <c r="B100" s="2">
        <v>161</v>
      </c>
      <c r="D100" s="9"/>
      <c r="E100" s="76"/>
      <c r="F100" s="9">
        <v>1</v>
      </c>
      <c r="G100" s="76"/>
      <c r="H100" s="76"/>
      <c r="I100" s="61"/>
      <c r="J100" s="61"/>
      <c r="K100" s="8"/>
      <c r="M100" s="8"/>
      <c r="O100" s="28">
        <f t="shared" ref="O100:O109" si="7">SUM(C100:N100)</f>
        <v>1</v>
      </c>
      <c r="P100" s="46">
        <f t="shared" si="5"/>
        <v>0.16666666666666666</v>
      </c>
      <c r="Q100" s="45">
        <f t="shared" si="6"/>
        <v>1.0351966873706003E-3</v>
      </c>
    </row>
    <row r="101" spans="1:17" x14ac:dyDescent="0.25">
      <c r="A101" s="49" t="s">
        <v>21</v>
      </c>
      <c r="B101" s="2">
        <v>93</v>
      </c>
      <c r="C101" s="81">
        <v>4</v>
      </c>
      <c r="D101" s="76">
        <v>2</v>
      </c>
      <c r="E101" s="76"/>
      <c r="F101" s="76"/>
      <c r="G101" s="9">
        <v>2</v>
      </c>
      <c r="H101" s="9"/>
      <c r="I101" s="61"/>
      <c r="J101" s="61"/>
      <c r="K101" s="44"/>
      <c r="M101" s="44"/>
      <c r="O101" s="28">
        <f t="shared" si="7"/>
        <v>8</v>
      </c>
      <c r="P101" s="46">
        <f t="shared" si="5"/>
        <v>1.3333333333333333</v>
      </c>
      <c r="Q101" s="45">
        <f t="shared" si="6"/>
        <v>1.4336917562724014E-2</v>
      </c>
    </row>
    <row r="102" spans="1:17" x14ac:dyDescent="0.25">
      <c r="A102" s="49" t="s">
        <v>54</v>
      </c>
      <c r="B102" s="2">
        <v>58</v>
      </c>
      <c r="D102" s="76">
        <v>1</v>
      </c>
      <c r="E102" s="76"/>
      <c r="F102" s="76"/>
      <c r="G102" s="76"/>
      <c r="H102" s="76">
        <v>8</v>
      </c>
      <c r="I102" s="61"/>
      <c r="J102" s="61"/>
      <c r="K102" s="44"/>
      <c r="M102" s="44"/>
      <c r="O102" s="28">
        <f t="shared" si="7"/>
        <v>9</v>
      </c>
      <c r="P102" s="46">
        <f t="shared" si="5"/>
        <v>1.5</v>
      </c>
      <c r="Q102" s="45">
        <f t="shared" si="6"/>
        <v>2.5862068965517241E-2</v>
      </c>
    </row>
    <row r="103" spans="1:17" x14ac:dyDescent="0.25">
      <c r="A103" s="49" t="s">
        <v>99</v>
      </c>
      <c r="B103" s="2">
        <v>22</v>
      </c>
      <c r="D103" s="76"/>
      <c r="E103" s="76">
        <v>1</v>
      </c>
      <c r="F103" s="76"/>
      <c r="G103" s="76">
        <v>1</v>
      </c>
      <c r="H103" s="76">
        <v>1</v>
      </c>
      <c r="I103" s="61"/>
      <c r="J103" s="61"/>
      <c r="K103" s="44"/>
      <c r="M103" s="44"/>
      <c r="O103" s="28">
        <f t="shared" si="7"/>
        <v>3</v>
      </c>
      <c r="P103" s="46">
        <f t="shared" si="5"/>
        <v>0.5</v>
      </c>
      <c r="Q103" s="45">
        <f t="shared" si="6"/>
        <v>2.2727272727272728E-2</v>
      </c>
    </row>
    <row r="104" spans="1:17" x14ac:dyDescent="0.25">
      <c r="A104" s="49" t="s">
        <v>29</v>
      </c>
      <c r="B104" s="2">
        <v>45</v>
      </c>
      <c r="C104" s="81">
        <v>2</v>
      </c>
      <c r="D104" s="76"/>
      <c r="E104" s="76"/>
      <c r="F104" s="76">
        <v>1</v>
      </c>
      <c r="G104" s="76">
        <v>8</v>
      </c>
      <c r="H104" s="76">
        <v>1</v>
      </c>
      <c r="I104" s="61"/>
      <c r="J104" s="61"/>
      <c r="K104" s="44"/>
      <c r="M104" s="44"/>
      <c r="O104" s="28">
        <f t="shared" si="7"/>
        <v>12</v>
      </c>
      <c r="P104" s="46">
        <f t="shared" si="5"/>
        <v>2</v>
      </c>
      <c r="Q104" s="45">
        <f t="shared" si="6"/>
        <v>4.4444444444444446E-2</v>
      </c>
    </row>
    <row r="105" spans="1:17" x14ac:dyDescent="0.25">
      <c r="A105" s="49" t="s">
        <v>179</v>
      </c>
      <c r="B105" s="2">
        <v>40</v>
      </c>
      <c r="D105" s="76"/>
      <c r="E105" s="76"/>
      <c r="F105" s="76">
        <v>1</v>
      </c>
      <c r="G105" s="76">
        <v>2</v>
      </c>
      <c r="H105" s="76"/>
      <c r="I105" s="61"/>
      <c r="J105" s="61"/>
      <c r="K105" s="44"/>
      <c r="M105" s="44"/>
      <c r="O105" s="28">
        <f t="shared" si="7"/>
        <v>3</v>
      </c>
      <c r="P105" s="46">
        <f t="shared" si="5"/>
        <v>0.5</v>
      </c>
      <c r="Q105" s="45">
        <f t="shared" si="6"/>
        <v>1.2500000000000001E-2</v>
      </c>
    </row>
    <row r="106" spans="1:17" x14ac:dyDescent="0.25">
      <c r="A106" s="49" t="s">
        <v>23</v>
      </c>
      <c r="B106" s="2">
        <v>463</v>
      </c>
      <c r="C106" s="81">
        <v>11</v>
      </c>
      <c r="D106" s="76">
        <v>2</v>
      </c>
      <c r="E106" s="76">
        <v>11</v>
      </c>
      <c r="F106" s="76">
        <v>7</v>
      </c>
      <c r="G106" s="76">
        <v>7</v>
      </c>
      <c r="H106" s="76">
        <v>21</v>
      </c>
      <c r="I106" s="61"/>
      <c r="J106" s="61"/>
      <c r="K106" s="44"/>
      <c r="M106" s="44"/>
      <c r="O106" s="28">
        <f t="shared" si="7"/>
        <v>59</v>
      </c>
      <c r="P106" s="46">
        <f t="shared" si="5"/>
        <v>9.8333333333333339</v>
      </c>
      <c r="Q106" s="45">
        <f t="shared" si="6"/>
        <v>2.1238300935925127E-2</v>
      </c>
    </row>
    <row r="107" spans="1:17" x14ac:dyDescent="0.25">
      <c r="A107" s="49" t="s">
        <v>101</v>
      </c>
      <c r="B107" s="2">
        <v>62</v>
      </c>
      <c r="C107" s="81">
        <v>3</v>
      </c>
      <c r="D107" s="76"/>
      <c r="E107" s="76">
        <v>2</v>
      </c>
      <c r="F107" s="76">
        <v>2</v>
      </c>
      <c r="G107" s="76"/>
      <c r="H107" s="76">
        <v>2</v>
      </c>
      <c r="I107" s="61"/>
      <c r="J107" s="61"/>
      <c r="K107" s="44"/>
      <c r="M107" s="44"/>
      <c r="O107" s="28">
        <f t="shared" si="7"/>
        <v>9</v>
      </c>
      <c r="P107" s="46">
        <f t="shared" si="5"/>
        <v>1.5</v>
      </c>
      <c r="Q107" s="45">
        <f t="shared" si="6"/>
        <v>2.4193548387096774E-2</v>
      </c>
    </row>
    <row r="108" spans="1:17" x14ac:dyDescent="0.25">
      <c r="A108" s="49" t="s">
        <v>3</v>
      </c>
      <c r="B108" s="2">
        <v>50</v>
      </c>
      <c r="D108" s="76">
        <v>1</v>
      </c>
      <c r="E108" s="76"/>
      <c r="F108" s="76"/>
      <c r="G108" s="76">
        <v>2</v>
      </c>
      <c r="H108" s="76">
        <v>1</v>
      </c>
      <c r="I108" s="61"/>
      <c r="J108" s="61"/>
      <c r="K108" s="44"/>
      <c r="M108" s="44"/>
      <c r="O108" s="28">
        <f t="shared" si="7"/>
        <v>4</v>
      </c>
      <c r="P108" s="46">
        <f t="shared" si="5"/>
        <v>0.66666666666666663</v>
      </c>
      <c r="Q108" s="45">
        <f t="shared" si="6"/>
        <v>1.3333333333333332E-2</v>
      </c>
    </row>
    <row r="109" spans="1:17" x14ac:dyDescent="0.25">
      <c r="A109" s="49" t="s">
        <v>184</v>
      </c>
      <c r="B109" s="2">
        <v>40</v>
      </c>
      <c r="E109" s="82"/>
      <c r="F109" s="82">
        <v>1</v>
      </c>
      <c r="G109" s="76">
        <v>3</v>
      </c>
      <c r="H109" s="76">
        <v>1</v>
      </c>
      <c r="I109" s="61"/>
      <c r="J109" s="61"/>
      <c r="O109" s="28">
        <f t="shared" si="7"/>
        <v>5</v>
      </c>
      <c r="P109" s="46">
        <f t="shared" si="5"/>
        <v>0.83333333333333337</v>
      </c>
      <c r="Q109" s="45">
        <f t="shared" si="6"/>
        <v>2.0833333333333336E-2</v>
      </c>
    </row>
    <row r="110" spans="1:17" x14ac:dyDescent="0.25">
      <c r="I110" s="61"/>
      <c r="J110" s="61"/>
    </row>
    <row r="111" spans="1:17" x14ac:dyDescent="0.25">
      <c r="G111" s="83"/>
      <c r="H111" s="83"/>
      <c r="I111" s="77"/>
      <c r="J111" s="77"/>
    </row>
  </sheetData>
  <sortState xmlns:xlrd2="http://schemas.microsoft.com/office/spreadsheetml/2017/richdata2" ref="A4:Q109">
    <sortCondition ref="A4:A10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B0AD-C957-49E3-9C0D-AA7B66E6A000}">
  <dimension ref="A1:N114"/>
  <sheetViews>
    <sheetView topLeftCell="A96" workbookViewId="0">
      <selection activeCell="C9" sqref="C9:C114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4" customWidth="1"/>
    <col min="7" max="7" width="11.42578125" customWidth="1"/>
    <col min="8" max="8" width="8.7109375" customWidth="1"/>
    <col min="9" max="9" width="12.28515625" customWidth="1"/>
    <col min="10" max="10" width="30" customWidth="1"/>
    <col min="11" max="11" width="8.28515625" customWidth="1"/>
  </cols>
  <sheetData>
    <row r="1" spans="1:14" ht="15.75" x14ac:dyDescent="0.25">
      <c r="A1" s="16" t="s">
        <v>188</v>
      </c>
      <c r="B1" s="24"/>
      <c r="C1" s="24"/>
      <c r="D1" s="24"/>
      <c r="E1" s="24"/>
      <c r="F1" s="58"/>
      <c r="G1" s="24"/>
      <c r="H1" s="24"/>
    </row>
    <row r="2" spans="1:14" x14ac:dyDescent="0.25">
      <c r="A2" s="8"/>
      <c r="B2" s="5"/>
      <c r="C2" s="17"/>
      <c r="D2" s="22"/>
      <c r="E2" s="5"/>
      <c r="F2" s="59"/>
      <c r="G2" s="8"/>
      <c r="H2" s="9"/>
    </row>
    <row r="3" spans="1:14" x14ac:dyDescent="0.25">
      <c r="A3" s="8"/>
      <c r="B3" s="5"/>
      <c r="C3" s="39"/>
      <c r="D3" s="5"/>
      <c r="E3" s="5"/>
      <c r="F3" s="59"/>
      <c r="G3" s="8"/>
      <c r="H3" s="5"/>
    </row>
    <row r="4" spans="1:14" x14ac:dyDescent="0.25">
      <c r="A4" s="8"/>
      <c r="C4" s="40"/>
      <c r="D4" s="10" t="s">
        <v>385</v>
      </c>
      <c r="E4" s="8" t="s">
        <v>386</v>
      </c>
      <c r="F4" s="60"/>
      <c r="G4" s="10"/>
      <c r="H4" s="10"/>
    </row>
    <row r="5" spans="1:14" x14ac:dyDescent="0.25">
      <c r="A5" s="8"/>
      <c r="B5" s="10"/>
      <c r="C5" s="40"/>
      <c r="D5" s="10"/>
      <c r="E5" s="10"/>
      <c r="F5" s="60"/>
      <c r="G5" s="10"/>
      <c r="H5" s="10"/>
    </row>
    <row r="6" spans="1:14" x14ac:dyDescent="0.25">
      <c r="A6" s="8"/>
      <c r="B6" s="10"/>
      <c r="C6" s="40"/>
      <c r="D6" s="10"/>
      <c r="E6" s="10"/>
      <c r="F6" s="59"/>
      <c r="G6" s="10"/>
      <c r="H6" s="10"/>
      <c r="J6" t="s">
        <v>234</v>
      </c>
      <c r="K6" t="s">
        <v>287</v>
      </c>
    </row>
    <row r="7" spans="1:14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59" t="s">
        <v>137</v>
      </c>
      <c r="G7" s="8" t="s">
        <v>136</v>
      </c>
      <c r="H7" s="9" t="s">
        <v>135</v>
      </c>
      <c r="J7" t="s">
        <v>288</v>
      </c>
      <c r="K7">
        <v>11</v>
      </c>
    </row>
    <row r="8" spans="1:14" x14ac:dyDescent="0.25">
      <c r="A8" s="8"/>
      <c r="B8" s="5"/>
      <c r="C8" s="17"/>
      <c r="D8" s="5"/>
      <c r="E8" s="5"/>
      <c r="F8" s="59"/>
      <c r="G8" s="8" t="s">
        <v>1</v>
      </c>
      <c r="H8" s="5"/>
      <c r="J8" t="s">
        <v>289</v>
      </c>
      <c r="K8">
        <v>2</v>
      </c>
    </row>
    <row r="9" spans="1:14" x14ac:dyDescent="0.25">
      <c r="A9" s="13">
        <v>63</v>
      </c>
      <c r="B9" s="49" t="s">
        <v>34</v>
      </c>
      <c r="C9" s="49">
        <v>50</v>
      </c>
      <c r="D9" s="21">
        <v>1</v>
      </c>
      <c r="E9" s="20">
        <f t="shared" ref="E9:E40" si="0">+D9/C9</f>
        <v>0.02</v>
      </c>
      <c r="F9" s="57">
        <v>93</v>
      </c>
      <c r="G9" s="19">
        <f t="shared" ref="G9:G40" si="1">+F9*D9</f>
        <v>93</v>
      </c>
      <c r="H9" s="14">
        <v>10</v>
      </c>
      <c r="J9" t="s">
        <v>290</v>
      </c>
      <c r="K9">
        <v>2</v>
      </c>
      <c r="M9" s="49" t="s">
        <v>34</v>
      </c>
      <c r="N9" s="49">
        <v>50</v>
      </c>
    </row>
    <row r="10" spans="1:14" x14ac:dyDescent="0.25">
      <c r="A10" s="13">
        <v>86</v>
      </c>
      <c r="B10" s="49" t="s">
        <v>177</v>
      </c>
      <c r="C10" s="49">
        <v>34</v>
      </c>
      <c r="D10" s="21"/>
      <c r="E10" s="20">
        <f t="shared" si="0"/>
        <v>0</v>
      </c>
      <c r="F10" s="57">
        <v>93</v>
      </c>
      <c r="G10" s="19">
        <f t="shared" si="1"/>
        <v>0</v>
      </c>
      <c r="H10" s="14">
        <v>0</v>
      </c>
      <c r="J10" t="s">
        <v>291</v>
      </c>
      <c r="K10">
        <v>1</v>
      </c>
      <c r="M10" s="49" t="s">
        <v>177</v>
      </c>
      <c r="N10" s="49">
        <v>34</v>
      </c>
    </row>
    <row r="11" spans="1:14" x14ac:dyDescent="0.25">
      <c r="A11" s="13">
        <v>29</v>
      </c>
      <c r="B11" s="49" t="s">
        <v>58</v>
      </c>
      <c r="C11" s="49">
        <v>190</v>
      </c>
      <c r="D11" s="21">
        <v>13</v>
      </c>
      <c r="E11" s="20">
        <f t="shared" si="0"/>
        <v>6.8421052631578952E-2</v>
      </c>
      <c r="F11" s="52">
        <v>47.4</v>
      </c>
      <c r="G11" s="19">
        <f t="shared" si="1"/>
        <v>616.19999999999993</v>
      </c>
      <c r="H11" s="14">
        <v>44</v>
      </c>
      <c r="J11" t="s">
        <v>292</v>
      </c>
      <c r="K11">
        <v>13</v>
      </c>
      <c r="M11" s="49" t="s">
        <v>58</v>
      </c>
      <c r="N11" s="49">
        <v>190</v>
      </c>
    </row>
    <row r="12" spans="1:14" x14ac:dyDescent="0.25">
      <c r="A12" s="13">
        <v>69</v>
      </c>
      <c r="B12" s="49" t="s">
        <v>86</v>
      </c>
      <c r="C12" s="49">
        <v>82</v>
      </c>
      <c r="D12" s="21">
        <v>1</v>
      </c>
      <c r="E12" s="20">
        <f t="shared" si="0"/>
        <v>1.2195121951219513E-2</v>
      </c>
      <c r="F12" s="56">
        <v>66.137566137566139</v>
      </c>
      <c r="G12" s="19">
        <f t="shared" si="1"/>
        <v>66.137566137566139</v>
      </c>
      <c r="H12" s="14">
        <v>10</v>
      </c>
      <c r="J12" t="s">
        <v>293</v>
      </c>
      <c r="K12">
        <v>1</v>
      </c>
      <c r="M12" s="49" t="s">
        <v>86</v>
      </c>
      <c r="N12" s="49">
        <v>82</v>
      </c>
    </row>
    <row r="13" spans="1:14" x14ac:dyDescent="0.25">
      <c r="A13" s="13">
        <v>73</v>
      </c>
      <c r="B13" s="49" t="s">
        <v>31</v>
      </c>
      <c r="C13" s="49">
        <v>270</v>
      </c>
      <c r="D13" s="21">
        <v>1</v>
      </c>
      <c r="E13" s="20">
        <f t="shared" si="0"/>
        <v>3.7037037037037038E-3</v>
      </c>
      <c r="F13" s="52">
        <v>45.2</v>
      </c>
      <c r="G13" s="19">
        <f t="shared" si="1"/>
        <v>45.2</v>
      </c>
      <c r="H13" s="14">
        <v>10</v>
      </c>
      <c r="J13" t="s">
        <v>294</v>
      </c>
      <c r="K13">
        <v>1</v>
      </c>
      <c r="M13" s="49" t="s">
        <v>31</v>
      </c>
      <c r="N13" s="49">
        <v>270</v>
      </c>
    </row>
    <row r="14" spans="1:14" x14ac:dyDescent="0.25">
      <c r="A14" s="13">
        <v>46</v>
      </c>
      <c r="B14" s="49" t="s">
        <v>64</v>
      </c>
      <c r="C14" s="75">
        <v>393</v>
      </c>
      <c r="D14" s="21">
        <v>5</v>
      </c>
      <c r="E14" s="20">
        <f t="shared" si="0"/>
        <v>1.2722646310432569E-2</v>
      </c>
      <c r="F14" s="52">
        <v>38.46153846153846</v>
      </c>
      <c r="G14" s="19">
        <f t="shared" si="1"/>
        <v>192.30769230769229</v>
      </c>
      <c r="H14" s="14">
        <v>10</v>
      </c>
      <c r="J14" t="s">
        <v>295</v>
      </c>
      <c r="K14">
        <v>5</v>
      </c>
      <c r="M14" s="49" t="s">
        <v>64</v>
      </c>
      <c r="N14" s="75">
        <v>393</v>
      </c>
    </row>
    <row r="15" spans="1:14" x14ac:dyDescent="0.25">
      <c r="A15" s="13">
        <v>12</v>
      </c>
      <c r="B15" s="49" t="s">
        <v>41</v>
      </c>
      <c r="C15" s="49">
        <v>26</v>
      </c>
      <c r="D15" s="21">
        <v>13</v>
      </c>
      <c r="E15" s="20">
        <f t="shared" si="0"/>
        <v>0.5</v>
      </c>
      <c r="F15" s="57">
        <v>93</v>
      </c>
      <c r="G15" s="19">
        <f t="shared" si="1"/>
        <v>1209</v>
      </c>
      <c r="H15" s="14">
        <v>77</v>
      </c>
      <c r="J15" t="s">
        <v>296</v>
      </c>
      <c r="K15">
        <v>13</v>
      </c>
      <c r="M15" s="49" t="s">
        <v>41</v>
      </c>
      <c r="N15" s="49">
        <v>26</v>
      </c>
    </row>
    <row r="16" spans="1:14" x14ac:dyDescent="0.25">
      <c r="A16" s="13">
        <v>8</v>
      </c>
      <c r="B16" s="49" t="s">
        <v>22</v>
      </c>
      <c r="C16" s="49">
        <v>357</v>
      </c>
      <c r="D16" s="21">
        <v>45</v>
      </c>
      <c r="E16" s="20">
        <f t="shared" si="0"/>
        <v>0.12605042016806722</v>
      </c>
      <c r="F16" s="56">
        <v>40.54054054054054</v>
      </c>
      <c r="G16" s="19">
        <f t="shared" si="1"/>
        <v>1824.3243243243244</v>
      </c>
      <c r="H16" s="14">
        <v>86</v>
      </c>
      <c r="J16" t="s">
        <v>297</v>
      </c>
      <c r="K16">
        <v>45</v>
      </c>
      <c r="M16" s="49" t="s">
        <v>22</v>
      </c>
      <c r="N16" s="49">
        <v>357</v>
      </c>
    </row>
    <row r="17" spans="1:14" x14ac:dyDescent="0.25">
      <c r="A17" s="13">
        <v>105</v>
      </c>
      <c r="B17" s="49" t="s">
        <v>7</v>
      </c>
      <c r="C17" s="49">
        <v>215</v>
      </c>
      <c r="D17" s="21"/>
      <c r="E17" s="20">
        <f t="shared" si="0"/>
        <v>0</v>
      </c>
      <c r="F17" s="52">
        <v>47</v>
      </c>
      <c r="G17" s="19">
        <f t="shared" si="1"/>
        <v>0</v>
      </c>
      <c r="H17" s="14">
        <v>0</v>
      </c>
      <c r="J17" t="s">
        <v>298</v>
      </c>
      <c r="K17">
        <v>1</v>
      </c>
      <c r="M17" s="49" t="s">
        <v>7</v>
      </c>
      <c r="N17" s="49">
        <v>215</v>
      </c>
    </row>
    <row r="18" spans="1:14" x14ac:dyDescent="0.25">
      <c r="A18" s="13">
        <v>80</v>
      </c>
      <c r="B18" s="49" t="s">
        <v>94</v>
      </c>
      <c r="C18" s="49">
        <v>22</v>
      </c>
      <c r="D18" s="21"/>
      <c r="E18" s="20">
        <f t="shared" si="0"/>
        <v>0</v>
      </c>
      <c r="F18" s="57">
        <v>93</v>
      </c>
      <c r="G18" s="19">
        <f t="shared" si="1"/>
        <v>0</v>
      </c>
      <c r="H18" s="14">
        <v>0</v>
      </c>
      <c r="J18" t="s">
        <v>299</v>
      </c>
      <c r="K18">
        <v>3</v>
      </c>
      <c r="M18" s="49" t="s">
        <v>94</v>
      </c>
      <c r="N18" s="49">
        <v>22</v>
      </c>
    </row>
    <row r="19" spans="1:14" x14ac:dyDescent="0.25">
      <c r="A19" s="13">
        <v>93</v>
      </c>
      <c r="B19" s="49" t="s">
        <v>102</v>
      </c>
      <c r="C19" s="75">
        <v>60</v>
      </c>
      <c r="D19" s="21"/>
      <c r="E19" s="20">
        <f t="shared" si="0"/>
        <v>0</v>
      </c>
      <c r="F19" s="56">
        <v>80.818965517241381</v>
      </c>
      <c r="G19" s="19">
        <f t="shared" si="1"/>
        <v>0</v>
      </c>
      <c r="H19" s="14">
        <v>0</v>
      </c>
      <c r="J19" t="s">
        <v>300</v>
      </c>
      <c r="K19">
        <v>2</v>
      </c>
      <c r="M19" s="49" t="s">
        <v>102</v>
      </c>
      <c r="N19" s="75">
        <v>60</v>
      </c>
    </row>
    <row r="20" spans="1:14" x14ac:dyDescent="0.25">
      <c r="A20" s="13">
        <v>62</v>
      </c>
      <c r="B20" s="49" t="s">
        <v>93</v>
      </c>
      <c r="C20" s="49">
        <v>34</v>
      </c>
      <c r="D20" s="21">
        <v>1</v>
      </c>
      <c r="E20" s="20">
        <f t="shared" si="0"/>
        <v>2.9411764705882353E-2</v>
      </c>
      <c r="F20" s="57">
        <v>93</v>
      </c>
      <c r="G20" s="19">
        <f t="shared" si="1"/>
        <v>93</v>
      </c>
      <c r="H20" s="14">
        <v>10</v>
      </c>
      <c r="J20" t="s">
        <v>301</v>
      </c>
      <c r="K20">
        <v>72</v>
      </c>
      <c r="M20" s="49" t="s">
        <v>93</v>
      </c>
      <c r="N20" s="49">
        <v>34</v>
      </c>
    </row>
    <row r="21" spans="1:14" x14ac:dyDescent="0.25">
      <c r="A21" s="13">
        <v>85</v>
      </c>
      <c r="B21" s="49" t="s">
        <v>60</v>
      </c>
      <c r="C21" s="49">
        <v>30</v>
      </c>
      <c r="D21" s="21"/>
      <c r="E21" s="20">
        <f t="shared" si="0"/>
        <v>0</v>
      </c>
      <c r="F21" s="57">
        <v>93</v>
      </c>
      <c r="G21" s="19">
        <f t="shared" si="1"/>
        <v>0</v>
      </c>
      <c r="H21" s="14">
        <v>0</v>
      </c>
      <c r="J21" t="s">
        <v>302</v>
      </c>
      <c r="K21">
        <v>11</v>
      </c>
      <c r="M21" s="49" t="s">
        <v>60</v>
      </c>
      <c r="N21" s="49">
        <v>30</v>
      </c>
    </row>
    <row r="22" spans="1:14" x14ac:dyDescent="0.25">
      <c r="A22" s="13">
        <v>87</v>
      </c>
      <c r="B22" s="49" t="s">
        <v>164</v>
      </c>
      <c r="C22" s="49">
        <v>35</v>
      </c>
      <c r="D22" s="5"/>
      <c r="E22" s="20">
        <f t="shared" si="0"/>
        <v>0</v>
      </c>
      <c r="F22" s="57">
        <v>93</v>
      </c>
      <c r="G22" s="19">
        <f t="shared" si="1"/>
        <v>0</v>
      </c>
      <c r="H22" s="14">
        <v>0</v>
      </c>
      <c r="J22" t="s">
        <v>303</v>
      </c>
      <c r="K22">
        <v>7</v>
      </c>
      <c r="M22" s="49" t="s">
        <v>164</v>
      </c>
      <c r="N22" s="49">
        <v>35</v>
      </c>
    </row>
    <row r="23" spans="1:14" x14ac:dyDescent="0.25">
      <c r="A23" s="13">
        <v>49</v>
      </c>
      <c r="B23" s="49" t="s">
        <v>61</v>
      </c>
      <c r="C23" s="49">
        <v>40</v>
      </c>
      <c r="D23" s="21">
        <v>2</v>
      </c>
      <c r="E23" s="20">
        <f t="shared" si="0"/>
        <v>0.05</v>
      </c>
      <c r="F23" s="57">
        <v>93</v>
      </c>
      <c r="G23" s="19">
        <f t="shared" si="1"/>
        <v>186</v>
      </c>
      <c r="H23" s="14">
        <v>10</v>
      </c>
      <c r="J23" t="s">
        <v>304</v>
      </c>
      <c r="K23">
        <v>13</v>
      </c>
      <c r="M23" s="49" t="s">
        <v>61</v>
      </c>
      <c r="N23" s="49">
        <v>40</v>
      </c>
    </row>
    <row r="24" spans="1:14" x14ac:dyDescent="0.25">
      <c r="A24" s="13">
        <v>2</v>
      </c>
      <c r="B24" s="49" t="s">
        <v>67</v>
      </c>
      <c r="C24" s="75">
        <v>204</v>
      </c>
      <c r="D24" s="21">
        <v>72</v>
      </c>
      <c r="E24" s="20">
        <f t="shared" si="0"/>
        <v>0.35294117647058826</v>
      </c>
      <c r="F24" s="56">
        <v>47.2</v>
      </c>
      <c r="G24" s="19">
        <f t="shared" si="1"/>
        <v>3398.4</v>
      </c>
      <c r="H24" s="14">
        <v>98</v>
      </c>
      <c r="J24" t="s">
        <v>305</v>
      </c>
      <c r="K24">
        <v>2</v>
      </c>
      <c r="M24" s="49" t="s">
        <v>67</v>
      </c>
      <c r="N24" s="75">
        <v>204</v>
      </c>
    </row>
    <row r="25" spans="1:14" x14ac:dyDescent="0.25">
      <c r="A25" s="13">
        <v>37</v>
      </c>
      <c r="B25" s="49" t="s">
        <v>27</v>
      </c>
      <c r="C25" s="75">
        <v>591</v>
      </c>
      <c r="D25" s="21">
        <v>11</v>
      </c>
      <c r="E25" s="20">
        <f t="shared" si="0"/>
        <v>1.8612521150592216E-2</v>
      </c>
      <c r="F25" s="52">
        <v>30.612244897959183</v>
      </c>
      <c r="G25" s="19">
        <f t="shared" si="1"/>
        <v>336.73469387755102</v>
      </c>
      <c r="H25" s="14">
        <v>28</v>
      </c>
      <c r="J25" t="s">
        <v>11</v>
      </c>
      <c r="K25">
        <v>14</v>
      </c>
      <c r="M25" s="49" t="s">
        <v>27</v>
      </c>
      <c r="N25" s="75">
        <v>591</v>
      </c>
    </row>
    <row r="26" spans="1:14" x14ac:dyDescent="0.25">
      <c r="A26" s="13">
        <v>38</v>
      </c>
      <c r="B26" s="49" t="s">
        <v>10</v>
      </c>
      <c r="C26" s="49">
        <v>231</v>
      </c>
      <c r="D26" s="21">
        <v>7</v>
      </c>
      <c r="E26" s="20">
        <f t="shared" si="0"/>
        <v>3.0303030303030304E-2</v>
      </c>
      <c r="F26" s="56">
        <v>46.4</v>
      </c>
      <c r="G26" s="19">
        <f t="shared" si="1"/>
        <v>324.8</v>
      </c>
      <c r="H26" s="14">
        <v>26</v>
      </c>
      <c r="J26" t="s">
        <v>306</v>
      </c>
      <c r="K26">
        <v>1</v>
      </c>
      <c r="M26" s="49" t="s">
        <v>10</v>
      </c>
      <c r="N26" s="49">
        <v>231</v>
      </c>
    </row>
    <row r="27" spans="1:14" x14ac:dyDescent="0.25">
      <c r="A27" s="13">
        <v>100</v>
      </c>
      <c r="B27" s="49" t="s">
        <v>92</v>
      </c>
      <c r="C27" s="49">
        <v>81</v>
      </c>
      <c r="D27" s="21"/>
      <c r="E27" s="20">
        <f t="shared" si="0"/>
        <v>0</v>
      </c>
      <c r="F27" s="56">
        <v>66.137566137566139</v>
      </c>
      <c r="G27" s="19">
        <f t="shared" si="1"/>
        <v>0</v>
      </c>
      <c r="H27" s="14">
        <v>0</v>
      </c>
      <c r="J27" t="s">
        <v>307</v>
      </c>
      <c r="K27">
        <v>9</v>
      </c>
      <c r="M27" s="49" t="s">
        <v>92</v>
      </c>
      <c r="N27" s="49">
        <v>81</v>
      </c>
    </row>
    <row r="28" spans="1:14" x14ac:dyDescent="0.25">
      <c r="A28" s="13">
        <v>25</v>
      </c>
      <c r="B28" s="49" t="s">
        <v>52</v>
      </c>
      <c r="C28" s="49">
        <v>122</v>
      </c>
      <c r="D28" s="21">
        <v>13</v>
      </c>
      <c r="E28" s="20">
        <f t="shared" si="0"/>
        <v>0.10655737704918032</v>
      </c>
      <c r="F28" s="56">
        <v>52.594670406732121</v>
      </c>
      <c r="G28" s="19">
        <f t="shared" si="1"/>
        <v>683.73071528751757</v>
      </c>
      <c r="H28" s="14">
        <v>52</v>
      </c>
      <c r="J28" t="s">
        <v>308</v>
      </c>
      <c r="K28">
        <v>13</v>
      </c>
      <c r="M28" s="49" t="s">
        <v>52</v>
      </c>
      <c r="N28" s="49">
        <v>122</v>
      </c>
    </row>
    <row r="29" spans="1:14" x14ac:dyDescent="0.25">
      <c r="A29" s="13">
        <v>48</v>
      </c>
      <c r="B29" s="49" t="s">
        <v>56</v>
      </c>
      <c r="C29" s="49">
        <v>21</v>
      </c>
      <c r="D29" s="21">
        <v>2</v>
      </c>
      <c r="E29" s="20">
        <f t="shared" si="0"/>
        <v>9.5238095238095233E-2</v>
      </c>
      <c r="F29" s="57">
        <v>93</v>
      </c>
      <c r="G29" s="19">
        <f t="shared" si="1"/>
        <v>186</v>
      </c>
      <c r="H29" s="14">
        <v>10</v>
      </c>
      <c r="J29" t="s">
        <v>309</v>
      </c>
      <c r="K29">
        <v>1</v>
      </c>
      <c r="M29" s="49" t="s">
        <v>56</v>
      </c>
      <c r="N29" s="49">
        <v>21</v>
      </c>
    </row>
    <row r="30" spans="1:14" x14ac:dyDescent="0.25">
      <c r="A30" s="13">
        <v>30</v>
      </c>
      <c r="B30" s="49" t="s">
        <v>11</v>
      </c>
      <c r="C30" s="49">
        <v>403</v>
      </c>
      <c r="D30" s="21">
        <v>14</v>
      </c>
      <c r="E30" s="20">
        <f t="shared" si="0"/>
        <v>3.4739454094292806E-2</v>
      </c>
      <c r="F30" s="56">
        <v>37.974683544303801</v>
      </c>
      <c r="G30" s="19">
        <f t="shared" si="1"/>
        <v>531.64556962025324</v>
      </c>
      <c r="H30" s="14">
        <v>42</v>
      </c>
      <c r="J30" t="s">
        <v>310</v>
      </c>
      <c r="K30">
        <v>1</v>
      </c>
      <c r="M30" s="49" t="s">
        <v>11</v>
      </c>
      <c r="N30" s="49">
        <v>403</v>
      </c>
    </row>
    <row r="31" spans="1:14" x14ac:dyDescent="0.25">
      <c r="A31" s="13">
        <v>59</v>
      </c>
      <c r="B31" s="49" t="s">
        <v>62</v>
      </c>
      <c r="C31" s="49">
        <v>30</v>
      </c>
      <c r="D31" s="21">
        <v>1</v>
      </c>
      <c r="E31" s="20">
        <f t="shared" si="0"/>
        <v>3.3333333333333333E-2</v>
      </c>
      <c r="F31" s="57">
        <v>93</v>
      </c>
      <c r="G31" s="19">
        <f t="shared" si="1"/>
        <v>93</v>
      </c>
      <c r="H31" s="14">
        <v>10</v>
      </c>
      <c r="J31" t="s">
        <v>311</v>
      </c>
      <c r="K31">
        <v>10</v>
      </c>
      <c r="M31" s="49" t="s">
        <v>62</v>
      </c>
      <c r="N31" s="49">
        <v>30</v>
      </c>
    </row>
    <row r="32" spans="1:14" x14ac:dyDescent="0.25">
      <c r="A32" s="13">
        <v>34</v>
      </c>
      <c r="B32" s="49" t="s">
        <v>8</v>
      </c>
      <c r="C32" s="49">
        <v>260</v>
      </c>
      <c r="D32" s="21">
        <v>9</v>
      </c>
      <c r="E32" s="20">
        <f t="shared" si="0"/>
        <v>3.4615384615384617E-2</v>
      </c>
      <c r="F32" s="52">
        <v>45.5</v>
      </c>
      <c r="G32" s="19">
        <f t="shared" si="1"/>
        <v>409.5</v>
      </c>
      <c r="H32" s="14">
        <v>34</v>
      </c>
      <c r="J32" t="s">
        <v>312</v>
      </c>
      <c r="K32">
        <v>73</v>
      </c>
      <c r="M32" s="49" t="s">
        <v>8</v>
      </c>
      <c r="N32" s="49">
        <v>260</v>
      </c>
    </row>
    <row r="33" spans="1:14" x14ac:dyDescent="0.25">
      <c r="A33" s="13">
        <v>90</v>
      </c>
      <c r="B33" s="49" t="s">
        <v>38</v>
      </c>
      <c r="C33" s="49">
        <v>44</v>
      </c>
      <c r="D33" s="21"/>
      <c r="E33" s="20">
        <f t="shared" si="0"/>
        <v>0</v>
      </c>
      <c r="F33" s="57">
        <v>93</v>
      </c>
      <c r="G33" s="19">
        <f t="shared" si="1"/>
        <v>0</v>
      </c>
      <c r="H33" s="14">
        <v>0</v>
      </c>
      <c r="J33" t="s">
        <v>313</v>
      </c>
      <c r="K33">
        <v>1</v>
      </c>
      <c r="M33" s="49" t="s">
        <v>38</v>
      </c>
      <c r="N33" s="49">
        <v>44</v>
      </c>
    </row>
    <row r="34" spans="1:14" x14ac:dyDescent="0.25">
      <c r="A34" s="13">
        <v>19</v>
      </c>
      <c r="B34" s="49" t="s">
        <v>26</v>
      </c>
      <c r="C34" s="49">
        <v>80</v>
      </c>
      <c r="D34" s="21">
        <v>13</v>
      </c>
      <c r="E34" s="20">
        <f t="shared" si="0"/>
        <v>0.16250000000000001</v>
      </c>
      <c r="F34" s="56">
        <v>66.137566137566139</v>
      </c>
      <c r="G34" s="19">
        <f t="shared" si="1"/>
        <v>859.7883597883598</v>
      </c>
      <c r="H34" s="14">
        <v>64</v>
      </c>
      <c r="J34" t="s">
        <v>314</v>
      </c>
      <c r="K34">
        <v>1</v>
      </c>
      <c r="M34" s="49" t="s">
        <v>26</v>
      </c>
      <c r="N34" s="49">
        <v>80</v>
      </c>
    </row>
    <row r="35" spans="1:14" x14ac:dyDescent="0.25">
      <c r="A35" s="13">
        <v>82</v>
      </c>
      <c r="B35" s="49" t="s">
        <v>178</v>
      </c>
      <c r="C35" s="49">
        <v>25</v>
      </c>
      <c r="D35" s="21"/>
      <c r="E35" s="20">
        <f t="shared" si="0"/>
        <v>0</v>
      </c>
      <c r="F35" s="57">
        <v>93</v>
      </c>
      <c r="G35" s="19">
        <f t="shared" si="1"/>
        <v>0</v>
      </c>
      <c r="H35" s="14">
        <v>0</v>
      </c>
      <c r="J35" t="s">
        <v>315</v>
      </c>
      <c r="K35">
        <v>4</v>
      </c>
      <c r="M35" s="49" t="s">
        <v>178</v>
      </c>
      <c r="N35" s="49">
        <v>25</v>
      </c>
    </row>
    <row r="36" spans="1:14" x14ac:dyDescent="0.25">
      <c r="A36" s="13">
        <v>68</v>
      </c>
      <c r="B36" s="49" t="s">
        <v>95</v>
      </c>
      <c r="C36" s="49">
        <v>75</v>
      </c>
      <c r="D36" s="21">
        <v>1</v>
      </c>
      <c r="E36" s="20">
        <f t="shared" si="0"/>
        <v>1.3333333333333334E-2</v>
      </c>
      <c r="F36" s="56">
        <v>69.044879171461446</v>
      </c>
      <c r="G36" s="19">
        <f t="shared" si="1"/>
        <v>69.044879171461446</v>
      </c>
      <c r="H36" s="14">
        <v>10</v>
      </c>
      <c r="J36" t="s">
        <v>316</v>
      </c>
      <c r="K36">
        <v>101</v>
      </c>
      <c r="M36" s="49" t="s">
        <v>95</v>
      </c>
      <c r="N36" s="49">
        <v>75</v>
      </c>
    </row>
    <row r="37" spans="1:14" x14ac:dyDescent="0.25">
      <c r="A37" s="13">
        <v>94</v>
      </c>
      <c r="B37" s="49" t="s">
        <v>83</v>
      </c>
      <c r="C37" s="49">
        <v>60</v>
      </c>
      <c r="D37" s="21"/>
      <c r="E37" s="20">
        <f t="shared" si="0"/>
        <v>0</v>
      </c>
      <c r="F37" s="56">
        <v>80.818965517241381</v>
      </c>
      <c r="G37" s="19">
        <f t="shared" si="1"/>
        <v>0</v>
      </c>
      <c r="H37" s="14">
        <v>0</v>
      </c>
      <c r="J37" t="s">
        <v>317</v>
      </c>
      <c r="K37">
        <v>2</v>
      </c>
      <c r="M37" s="49" t="s">
        <v>83</v>
      </c>
      <c r="N37" s="49">
        <v>60</v>
      </c>
    </row>
    <row r="38" spans="1:14" x14ac:dyDescent="0.25">
      <c r="A38" s="13">
        <v>18</v>
      </c>
      <c r="B38" s="49" t="s">
        <v>223</v>
      </c>
      <c r="C38" s="75">
        <v>41</v>
      </c>
      <c r="D38" s="21">
        <v>10</v>
      </c>
      <c r="E38" s="20">
        <f t="shared" si="0"/>
        <v>0.24390243902439024</v>
      </c>
      <c r="F38" s="57">
        <v>93</v>
      </c>
      <c r="G38" s="19">
        <f t="shared" si="1"/>
        <v>930</v>
      </c>
      <c r="H38" s="14">
        <v>66</v>
      </c>
      <c r="J38" t="s">
        <v>318</v>
      </c>
      <c r="K38">
        <v>18</v>
      </c>
      <c r="M38" s="49" t="s">
        <v>223</v>
      </c>
      <c r="N38" s="75">
        <v>41</v>
      </c>
    </row>
    <row r="39" spans="1:14" x14ac:dyDescent="0.25">
      <c r="A39" s="13">
        <v>5</v>
      </c>
      <c r="B39" s="49" t="s">
        <v>6</v>
      </c>
      <c r="C39" s="49">
        <v>581</v>
      </c>
      <c r="D39" s="21">
        <v>73</v>
      </c>
      <c r="E39" s="20">
        <f t="shared" si="0"/>
        <v>0.12564543889845095</v>
      </c>
      <c r="F39" s="52">
        <v>30.927835051546392</v>
      </c>
      <c r="G39" s="19">
        <f t="shared" si="1"/>
        <v>2257.7319587628867</v>
      </c>
      <c r="H39" s="14">
        <v>92</v>
      </c>
      <c r="J39" t="s">
        <v>319</v>
      </c>
      <c r="K39">
        <v>3</v>
      </c>
      <c r="M39" s="49" t="s">
        <v>6</v>
      </c>
      <c r="N39" s="49">
        <v>581</v>
      </c>
    </row>
    <row r="40" spans="1:14" x14ac:dyDescent="0.25">
      <c r="A40" s="13">
        <v>67</v>
      </c>
      <c r="B40" s="49" t="s">
        <v>28</v>
      </c>
      <c r="C40" s="49">
        <v>65</v>
      </c>
      <c r="D40" s="21">
        <v>1</v>
      </c>
      <c r="E40" s="20">
        <f t="shared" si="0"/>
        <v>1.5384615384615385E-2</v>
      </c>
      <c r="F40" s="56">
        <v>80.818965517241381</v>
      </c>
      <c r="G40" s="19">
        <f t="shared" si="1"/>
        <v>80.818965517241381</v>
      </c>
      <c r="H40" s="14">
        <v>10</v>
      </c>
      <c r="J40" t="s">
        <v>320</v>
      </c>
      <c r="K40">
        <v>1</v>
      </c>
      <c r="M40" s="49" t="s">
        <v>28</v>
      </c>
      <c r="N40" s="49">
        <v>65</v>
      </c>
    </row>
    <row r="41" spans="1:14" x14ac:dyDescent="0.25">
      <c r="A41" s="13">
        <v>1</v>
      </c>
      <c r="B41" s="49" t="s">
        <v>12</v>
      </c>
      <c r="C41" s="75">
        <v>488</v>
      </c>
      <c r="D41" s="21">
        <v>101</v>
      </c>
      <c r="E41" s="20">
        <f t="shared" ref="E41:E72" si="2">+D41/C41</f>
        <v>0.20696721311475411</v>
      </c>
      <c r="F41" s="52">
        <v>34.482758620689658</v>
      </c>
      <c r="G41" s="19">
        <f t="shared" ref="G41:G72" si="3">+F41*D41</f>
        <v>3482.7586206896553</v>
      </c>
      <c r="H41" s="14">
        <v>100</v>
      </c>
      <c r="J41" t="s">
        <v>189</v>
      </c>
      <c r="K41">
        <v>45</v>
      </c>
      <c r="M41" s="49" t="s">
        <v>12</v>
      </c>
      <c r="N41" s="75">
        <v>488</v>
      </c>
    </row>
    <row r="42" spans="1:14" x14ac:dyDescent="0.25">
      <c r="A42" s="13">
        <v>53</v>
      </c>
      <c r="B42" s="49" t="s">
        <v>85</v>
      </c>
      <c r="C42" s="75">
        <v>87</v>
      </c>
      <c r="D42" s="21">
        <v>2</v>
      </c>
      <c r="E42" s="20">
        <f t="shared" si="2"/>
        <v>2.2988505747126436E-2</v>
      </c>
      <c r="F42" s="52">
        <v>63.599745601017595</v>
      </c>
      <c r="G42" s="19">
        <f t="shared" si="3"/>
        <v>127.19949120203519</v>
      </c>
      <c r="H42" s="14">
        <v>10</v>
      </c>
      <c r="J42" t="s">
        <v>50</v>
      </c>
      <c r="K42">
        <v>3</v>
      </c>
      <c r="M42" s="49" t="s">
        <v>85</v>
      </c>
      <c r="N42" s="75">
        <v>87</v>
      </c>
    </row>
    <row r="43" spans="1:14" x14ac:dyDescent="0.25">
      <c r="A43" s="13">
        <v>84</v>
      </c>
      <c r="B43" s="49" t="s">
        <v>30</v>
      </c>
      <c r="C43" s="49">
        <v>27</v>
      </c>
      <c r="D43" s="21"/>
      <c r="E43" s="20">
        <f t="shared" si="2"/>
        <v>0</v>
      </c>
      <c r="F43" s="57">
        <v>93</v>
      </c>
      <c r="G43" s="19">
        <f t="shared" si="3"/>
        <v>0</v>
      </c>
      <c r="H43" s="14">
        <v>0</v>
      </c>
      <c r="J43" t="s">
        <v>4</v>
      </c>
      <c r="K43">
        <v>12</v>
      </c>
      <c r="M43" s="49" t="s">
        <v>30</v>
      </c>
      <c r="N43" s="49">
        <v>27</v>
      </c>
    </row>
    <row r="44" spans="1:14" x14ac:dyDescent="0.25">
      <c r="A44" s="13">
        <v>9</v>
      </c>
      <c r="B44" s="49" t="s">
        <v>57</v>
      </c>
      <c r="C44" s="49">
        <v>44</v>
      </c>
      <c r="D44" s="21">
        <v>18</v>
      </c>
      <c r="E44" s="20">
        <f t="shared" si="2"/>
        <v>0.40909090909090912</v>
      </c>
      <c r="F44" s="57">
        <v>93</v>
      </c>
      <c r="G44" s="19">
        <f t="shared" si="3"/>
        <v>1674</v>
      </c>
      <c r="H44" s="14">
        <v>84</v>
      </c>
      <c r="J44" t="s">
        <v>321</v>
      </c>
      <c r="K44">
        <v>1</v>
      </c>
      <c r="M44" s="49" t="s">
        <v>57</v>
      </c>
      <c r="N44" s="49">
        <v>44</v>
      </c>
    </row>
    <row r="45" spans="1:14" x14ac:dyDescent="0.25">
      <c r="A45" s="13">
        <v>45</v>
      </c>
      <c r="B45" s="49" t="s">
        <v>42</v>
      </c>
      <c r="C45" s="49">
        <v>75</v>
      </c>
      <c r="D45" s="21">
        <v>3</v>
      </c>
      <c r="E45" s="20">
        <f t="shared" si="2"/>
        <v>0.04</v>
      </c>
      <c r="F45" s="56">
        <v>69.044879171461446</v>
      </c>
      <c r="G45" s="19">
        <f t="shared" si="3"/>
        <v>207.13463751438434</v>
      </c>
      <c r="H45" s="14">
        <v>12</v>
      </c>
      <c r="J45" t="s">
        <v>322</v>
      </c>
      <c r="K45">
        <v>13</v>
      </c>
      <c r="M45" s="49" t="s">
        <v>42</v>
      </c>
      <c r="N45" s="49">
        <v>75</v>
      </c>
    </row>
    <row r="46" spans="1:14" x14ac:dyDescent="0.25">
      <c r="A46" s="13">
        <v>72</v>
      </c>
      <c r="B46" s="49" t="s">
        <v>5</v>
      </c>
      <c r="C46" s="49">
        <v>264</v>
      </c>
      <c r="D46" s="21">
        <v>1</v>
      </c>
      <c r="E46" s="20">
        <f t="shared" si="2"/>
        <v>3.787878787878788E-3</v>
      </c>
      <c r="F46" s="52">
        <v>45.5</v>
      </c>
      <c r="G46" s="19">
        <f t="shared" si="3"/>
        <v>45.5</v>
      </c>
      <c r="H46" s="14">
        <v>10</v>
      </c>
      <c r="J46" t="s">
        <v>323</v>
      </c>
      <c r="K46">
        <v>1</v>
      </c>
      <c r="M46" s="49" t="s">
        <v>5</v>
      </c>
      <c r="N46" s="49">
        <v>264</v>
      </c>
    </row>
    <row r="47" spans="1:14" x14ac:dyDescent="0.25">
      <c r="A47" s="13">
        <v>74</v>
      </c>
      <c r="B47" s="49" t="s">
        <v>87</v>
      </c>
      <c r="C47" s="49">
        <v>0</v>
      </c>
      <c r="D47" s="21"/>
      <c r="E47" s="20" t="e">
        <f t="shared" si="2"/>
        <v>#DIV/0!</v>
      </c>
      <c r="F47" s="57">
        <v>93</v>
      </c>
      <c r="G47" s="19">
        <f t="shared" si="3"/>
        <v>0</v>
      </c>
      <c r="H47" s="14">
        <v>0</v>
      </c>
      <c r="J47" t="s">
        <v>324</v>
      </c>
      <c r="K47">
        <v>1</v>
      </c>
      <c r="M47" s="49" t="s">
        <v>87</v>
      </c>
      <c r="N47" s="49">
        <v>0</v>
      </c>
    </row>
    <row r="48" spans="1:14" x14ac:dyDescent="0.25">
      <c r="A48" s="13">
        <v>6</v>
      </c>
      <c r="B48" s="49" t="s">
        <v>189</v>
      </c>
      <c r="C48" s="49">
        <v>204</v>
      </c>
      <c r="D48" s="21">
        <v>45</v>
      </c>
      <c r="E48" s="20">
        <f t="shared" si="2"/>
        <v>0.22058823529411764</v>
      </c>
      <c r="F48" s="56">
        <v>47.2</v>
      </c>
      <c r="G48" s="19">
        <f t="shared" si="3"/>
        <v>2124</v>
      </c>
      <c r="H48" s="14">
        <v>90</v>
      </c>
      <c r="J48" t="s">
        <v>325</v>
      </c>
      <c r="K48">
        <v>1</v>
      </c>
      <c r="M48" s="49" t="s">
        <v>189</v>
      </c>
      <c r="N48" s="49">
        <v>204</v>
      </c>
    </row>
    <row r="49" spans="1:14" x14ac:dyDescent="0.25">
      <c r="A49" s="13">
        <v>75</v>
      </c>
      <c r="B49" s="49" t="s">
        <v>47</v>
      </c>
      <c r="C49" s="49">
        <v>0</v>
      </c>
      <c r="D49" s="21"/>
      <c r="E49" s="20" t="e">
        <f t="shared" si="2"/>
        <v>#DIV/0!</v>
      </c>
      <c r="F49" s="57">
        <v>93</v>
      </c>
      <c r="G49" s="19">
        <f t="shared" si="3"/>
        <v>0</v>
      </c>
      <c r="H49" s="14">
        <v>0</v>
      </c>
      <c r="J49" t="s">
        <v>326</v>
      </c>
      <c r="K49">
        <v>13</v>
      </c>
      <c r="M49" s="49" t="s">
        <v>47</v>
      </c>
      <c r="N49" s="49">
        <v>0</v>
      </c>
    </row>
    <row r="50" spans="1:14" x14ac:dyDescent="0.25">
      <c r="A50" s="13">
        <v>52</v>
      </c>
      <c r="B50" s="49" t="s">
        <v>50</v>
      </c>
      <c r="C50" s="75">
        <v>157</v>
      </c>
      <c r="D50" s="21">
        <v>3</v>
      </c>
      <c r="E50" s="20">
        <f t="shared" si="2"/>
        <v>1.9108280254777069E-2</v>
      </c>
      <c r="F50" s="52">
        <v>48.379293662312527</v>
      </c>
      <c r="G50" s="19">
        <f t="shared" si="3"/>
        <v>145.13788098693757</v>
      </c>
      <c r="H50" s="14">
        <v>10</v>
      </c>
      <c r="J50" t="s">
        <v>327</v>
      </c>
      <c r="K50">
        <v>1</v>
      </c>
      <c r="M50" s="49" t="s">
        <v>50</v>
      </c>
      <c r="N50" s="75">
        <v>157</v>
      </c>
    </row>
    <row r="51" spans="1:14" x14ac:dyDescent="0.25">
      <c r="A51" s="13">
        <v>106</v>
      </c>
      <c r="B51" s="49" t="s">
        <v>4</v>
      </c>
      <c r="C51" s="75">
        <v>298</v>
      </c>
      <c r="D51" s="21"/>
      <c r="E51" s="20">
        <f t="shared" si="2"/>
        <v>0</v>
      </c>
      <c r="F51" s="52">
        <v>44.117647058823529</v>
      </c>
      <c r="G51" s="19">
        <f t="shared" si="3"/>
        <v>0</v>
      </c>
      <c r="H51" s="14">
        <v>0</v>
      </c>
      <c r="J51" t="s">
        <v>328</v>
      </c>
      <c r="K51">
        <v>1</v>
      </c>
      <c r="M51" s="49" t="s">
        <v>4</v>
      </c>
      <c r="N51" s="75">
        <v>298</v>
      </c>
    </row>
    <row r="52" spans="1:14" x14ac:dyDescent="0.25">
      <c r="A52" s="13">
        <v>61</v>
      </c>
      <c r="B52" s="49" t="s">
        <v>40</v>
      </c>
      <c r="C52" s="49">
        <v>32</v>
      </c>
      <c r="D52" s="21">
        <v>1</v>
      </c>
      <c r="E52" s="20">
        <f t="shared" si="2"/>
        <v>3.125E-2</v>
      </c>
      <c r="F52" s="57">
        <v>93</v>
      </c>
      <c r="G52" s="19">
        <f t="shared" si="3"/>
        <v>93</v>
      </c>
      <c r="H52" s="14">
        <v>10</v>
      </c>
      <c r="J52" t="s">
        <v>329</v>
      </c>
      <c r="K52">
        <v>9</v>
      </c>
      <c r="M52" s="49" t="s">
        <v>40</v>
      </c>
      <c r="N52" s="49">
        <v>32</v>
      </c>
    </row>
    <row r="53" spans="1:14" x14ac:dyDescent="0.25">
      <c r="A53" s="13">
        <v>15</v>
      </c>
      <c r="B53" s="49" t="s">
        <v>17</v>
      </c>
      <c r="C53" s="49">
        <v>60</v>
      </c>
      <c r="D53" s="21">
        <v>13</v>
      </c>
      <c r="E53" s="20">
        <f t="shared" si="2"/>
        <v>0.21666666666666667</v>
      </c>
      <c r="F53" s="56">
        <v>80.818965517241381</v>
      </c>
      <c r="G53" s="19">
        <f t="shared" si="3"/>
        <v>1050.6465517241379</v>
      </c>
      <c r="H53" s="14">
        <v>71</v>
      </c>
      <c r="J53" t="s">
        <v>330</v>
      </c>
      <c r="K53">
        <v>58</v>
      </c>
      <c r="M53" s="49" t="s">
        <v>17</v>
      </c>
      <c r="N53" s="49">
        <v>60</v>
      </c>
    </row>
    <row r="54" spans="1:14" x14ac:dyDescent="0.25">
      <c r="A54" s="13">
        <v>103</v>
      </c>
      <c r="B54" s="49" t="s">
        <v>19</v>
      </c>
      <c r="C54" s="49">
        <v>137</v>
      </c>
      <c r="D54" s="21"/>
      <c r="E54" s="20">
        <f t="shared" si="2"/>
        <v>0</v>
      </c>
      <c r="F54" s="56">
        <v>50.192404216161961</v>
      </c>
      <c r="G54" s="19">
        <f t="shared" si="3"/>
        <v>0</v>
      </c>
      <c r="H54" s="14">
        <v>0</v>
      </c>
      <c r="J54" t="s">
        <v>331</v>
      </c>
      <c r="K54">
        <v>1</v>
      </c>
      <c r="M54" s="49" t="s">
        <v>19</v>
      </c>
      <c r="N54" s="49">
        <v>137</v>
      </c>
    </row>
    <row r="55" spans="1:14" x14ac:dyDescent="0.25">
      <c r="A55" s="13">
        <v>23</v>
      </c>
      <c r="B55" s="49" t="s">
        <v>18</v>
      </c>
      <c r="C55" s="49">
        <v>100</v>
      </c>
      <c r="D55" s="21">
        <v>13</v>
      </c>
      <c r="E55" s="20">
        <f t="shared" si="2"/>
        <v>0.13</v>
      </c>
      <c r="F55" s="56">
        <v>57.692307692307693</v>
      </c>
      <c r="G55" s="19">
        <f t="shared" si="3"/>
        <v>750</v>
      </c>
      <c r="H55" s="14">
        <v>56</v>
      </c>
      <c r="J55" t="s">
        <v>332</v>
      </c>
      <c r="K55">
        <v>2</v>
      </c>
      <c r="M55" s="49" t="s">
        <v>18</v>
      </c>
      <c r="N55" s="49">
        <v>100</v>
      </c>
    </row>
    <row r="56" spans="1:14" x14ac:dyDescent="0.25">
      <c r="A56" s="13">
        <v>95</v>
      </c>
      <c r="B56" s="49" t="s">
        <v>91</v>
      </c>
      <c r="C56" s="49">
        <v>60</v>
      </c>
      <c r="D56" s="21"/>
      <c r="E56" s="20">
        <f t="shared" si="2"/>
        <v>0</v>
      </c>
      <c r="F56" s="56">
        <v>80.818965517241381</v>
      </c>
      <c r="G56" s="19">
        <f t="shared" si="3"/>
        <v>0</v>
      </c>
      <c r="H56" s="14">
        <v>0</v>
      </c>
      <c r="J56" t="s">
        <v>333</v>
      </c>
      <c r="K56">
        <v>1</v>
      </c>
      <c r="M56" s="49" t="s">
        <v>91</v>
      </c>
      <c r="N56" s="49">
        <v>60</v>
      </c>
    </row>
    <row r="57" spans="1:14" x14ac:dyDescent="0.25">
      <c r="A57" s="13">
        <v>33</v>
      </c>
      <c r="B57" s="49" t="s">
        <v>15</v>
      </c>
      <c r="C57" s="49">
        <v>156</v>
      </c>
      <c r="D57" s="21">
        <v>9</v>
      </c>
      <c r="E57" s="20">
        <f t="shared" si="2"/>
        <v>5.7692307692307696E-2</v>
      </c>
      <c r="F57" s="52">
        <v>48.379293662312527</v>
      </c>
      <c r="G57" s="19">
        <f t="shared" si="3"/>
        <v>435.41364296081275</v>
      </c>
      <c r="H57" s="14">
        <v>36</v>
      </c>
      <c r="J57" t="s">
        <v>334</v>
      </c>
      <c r="K57">
        <v>7</v>
      </c>
      <c r="M57" s="49" t="s">
        <v>15</v>
      </c>
      <c r="N57" s="49">
        <v>156</v>
      </c>
    </row>
    <row r="58" spans="1:14" x14ac:dyDescent="0.25">
      <c r="A58" s="13">
        <v>3</v>
      </c>
      <c r="B58" s="49" t="s">
        <v>37</v>
      </c>
      <c r="C58" s="75">
        <v>111</v>
      </c>
      <c r="D58" s="21">
        <v>58</v>
      </c>
      <c r="E58" s="20">
        <f t="shared" si="2"/>
        <v>0.52252252252252251</v>
      </c>
      <c r="F58" s="52">
        <v>54.824561403508774</v>
      </c>
      <c r="G58" s="19">
        <f t="shared" si="3"/>
        <v>3179.8245614035091</v>
      </c>
      <c r="H58" s="14">
        <v>96</v>
      </c>
      <c r="J58" t="s">
        <v>335</v>
      </c>
      <c r="K58">
        <v>9</v>
      </c>
      <c r="M58" s="49" t="s">
        <v>37</v>
      </c>
      <c r="N58" s="75">
        <v>111</v>
      </c>
    </row>
    <row r="59" spans="1:14" x14ac:dyDescent="0.25">
      <c r="A59" s="13">
        <v>54</v>
      </c>
      <c r="B59" s="49" t="s">
        <v>45</v>
      </c>
      <c r="C59" s="75">
        <v>90</v>
      </c>
      <c r="D59" s="21">
        <v>2</v>
      </c>
      <c r="E59" s="20">
        <f t="shared" si="2"/>
        <v>2.2222222222222223E-2</v>
      </c>
      <c r="F59" s="56">
        <v>61.374795417348608</v>
      </c>
      <c r="G59" s="19">
        <f t="shared" si="3"/>
        <v>122.74959083469722</v>
      </c>
      <c r="H59" s="14">
        <v>10</v>
      </c>
      <c r="J59" t="s">
        <v>336</v>
      </c>
      <c r="K59">
        <v>3</v>
      </c>
      <c r="M59" s="49" t="s">
        <v>45</v>
      </c>
      <c r="N59" s="75">
        <v>90</v>
      </c>
    </row>
    <row r="60" spans="1:14" x14ac:dyDescent="0.25">
      <c r="A60" s="13">
        <v>60</v>
      </c>
      <c r="B60" s="49" t="s">
        <v>71</v>
      </c>
      <c r="C60" s="49">
        <v>30</v>
      </c>
      <c r="D60" s="21">
        <v>1</v>
      </c>
      <c r="E60" s="20">
        <f t="shared" si="2"/>
        <v>3.3333333333333333E-2</v>
      </c>
      <c r="F60" s="57">
        <v>93</v>
      </c>
      <c r="G60" s="19">
        <f t="shared" si="3"/>
        <v>93</v>
      </c>
      <c r="H60" s="14">
        <v>10</v>
      </c>
      <c r="J60" t="s">
        <v>337</v>
      </c>
      <c r="K60">
        <v>3</v>
      </c>
      <c r="M60" s="49" t="s">
        <v>71</v>
      </c>
      <c r="N60" s="49">
        <v>30</v>
      </c>
    </row>
    <row r="61" spans="1:14" x14ac:dyDescent="0.25">
      <c r="A61" s="13">
        <v>26</v>
      </c>
      <c r="B61" s="49" t="s">
        <v>98</v>
      </c>
      <c r="C61" s="49">
        <v>51</v>
      </c>
      <c r="D61" s="21">
        <v>7</v>
      </c>
      <c r="E61" s="20">
        <f t="shared" si="2"/>
        <v>0.13725490196078433</v>
      </c>
      <c r="F61" s="56">
        <v>92.592592592592595</v>
      </c>
      <c r="G61" s="19">
        <f t="shared" si="3"/>
        <v>648.14814814814815</v>
      </c>
      <c r="H61" s="14">
        <v>49</v>
      </c>
      <c r="J61" t="s">
        <v>338</v>
      </c>
      <c r="K61">
        <v>2</v>
      </c>
      <c r="M61" s="49" t="s">
        <v>98</v>
      </c>
      <c r="N61" s="49">
        <v>51</v>
      </c>
    </row>
    <row r="62" spans="1:14" x14ac:dyDescent="0.25">
      <c r="A62" s="13">
        <v>21</v>
      </c>
      <c r="B62" s="49" t="s">
        <v>66</v>
      </c>
      <c r="C62" s="49">
        <v>52</v>
      </c>
      <c r="D62" s="21">
        <v>9</v>
      </c>
      <c r="E62" s="20">
        <f t="shared" si="2"/>
        <v>0.17307692307692307</v>
      </c>
      <c r="F62" s="56">
        <v>92.592592592592595</v>
      </c>
      <c r="G62" s="19">
        <f t="shared" si="3"/>
        <v>833.33333333333337</v>
      </c>
      <c r="H62" s="14">
        <v>60</v>
      </c>
      <c r="J62" t="s">
        <v>339</v>
      </c>
      <c r="K62">
        <v>7</v>
      </c>
      <c r="M62" s="49" t="s">
        <v>66</v>
      </c>
      <c r="N62" s="49">
        <v>52</v>
      </c>
    </row>
    <row r="63" spans="1:14" x14ac:dyDescent="0.25">
      <c r="A63" s="13">
        <v>79</v>
      </c>
      <c r="B63" s="49" t="s">
        <v>97</v>
      </c>
      <c r="C63" s="49">
        <v>20</v>
      </c>
      <c r="D63" s="21"/>
      <c r="E63" s="20">
        <f t="shared" si="2"/>
        <v>0</v>
      </c>
      <c r="F63" s="57">
        <v>93</v>
      </c>
      <c r="G63" s="19">
        <f t="shared" si="3"/>
        <v>0</v>
      </c>
      <c r="H63" s="14">
        <v>0</v>
      </c>
      <c r="J63" t="s">
        <v>340</v>
      </c>
      <c r="K63">
        <v>17</v>
      </c>
      <c r="M63" s="49" t="s">
        <v>97</v>
      </c>
      <c r="N63" s="49">
        <v>20</v>
      </c>
    </row>
    <row r="64" spans="1:14" x14ac:dyDescent="0.25">
      <c r="A64" s="13">
        <v>43</v>
      </c>
      <c r="B64" s="49" t="s">
        <v>96</v>
      </c>
      <c r="C64" s="49">
        <v>51</v>
      </c>
      <c r="D64" s="21">
        <v>3</v>
      </c>
      <c r="E64" s="20">
        <f t="shared" si="2"/>
        <v>5.8823529411764705E-2</v>
      </c>
      <c r="F64" s="56">
        <v>92.592592592592595</v>
      </c>
      <c r="G64" s="19">
        <f t="shared" si="3"/>
        <v>277.77777777777777</v>
      </c>
      <c r="H64" s="14">
        <v>16</v>
      </c>
      <c r="J64" t="s">
        <v>341</v>
      </c>
      <c r="K64">
        <v>65</v>
      </c>
      <c r="M64" s="49" t="s">
        <v>96</v>
      </c>
      <c r="N64" s="49">
        <v>51</v>
      </c>
    </row>
    <row r="65" spans="1:14" x14ac:dyDescent="0.25">
      <c r="A65" s="13">
        <v>55</v>
      </c>
      <c r="B65" s="49" t="s">
        <v>14</v>
      </c>
      <c r="C65" s="49">
        <v>121</v>
      </c>
      <c r="D65" s="21">
        <v>2</v>
      </c>
      <c r="E65" s="20">
        <f t="shared" si="2"/>
        <v>1.6528925619834711E-2</v>
      </c>
      <c r="F65" s="56">
        <v>52.594670406732121</v>
      </c>
      <c r="G65" s="19">
        <f t="shared" si="3"/>
        <v>105.18934081346424</v>
      </c>
      <c r="H65" s="14">
        <v>10</v>
      </c>
      <c r="J65" t="s">
        <v>342</v>
      </c>
      <c r="K65">
        <v>1</v>
      </c>
      <c r="M65" s="49" t="s">
        <v>14</v>
      </c>
      <c r="N65" s="49">
        <v>121</v>
      </c>
    </row>
    <row r="66" spans="1:14" x14ac:dyDescent="0.25">
      <c r="A66" s="13">
        <v>27</v>
      </c>
      <c r="B66" s="49" t="s">
        <v>9</v>
      </c>
      <c r="C66" s="49">
        <v>52</v>
      </c>
      <c r="D66" s="21">
        <v>7</v>
      </c>
      <c r="E66" s="20">
        <f t="shared" si="2"/>
        <v>0.13461538461538461</v>
      </c>
      <c r="F66" s="56">
        <v>92.592592592592595</v>
      </c>
      <c r="G66" s="19">
        <f t="shared" si="3"/>
        <v>648.14814814814815</v>
      </c>
      <c r="H66" s="14">
        <v>49</v>
      </c>
      <c r="J66" t="s">
        <v>343</v>
      </c>
      <c r="K66">
        <v>3</v>
      </c>
      <c r="M66" s="49" t="s">
        <v>9</v>
      </c>
      <c r="N66" s="49">
        <v>52</v>
      </c>
    </row>
    <row r="67" spans="1:14" x14ac:dyDescent="0.25">
      <c r="A67" s="13">
        <v>10</v>
      </c>
      <c r="B67" s="49" t="s">
        <v>33</v>
      </c>
      <c r="C67" s="49">
        <v>47</v>
      </c>
      <c r="D67" s="21">
        <v>17</v>
      </c>
      <c r="E67" s="20">
        <f t="shared" si="2"/>
        <v>0.36170212765957449</v>
      </c>
      <c r="F67" s="57">
        <v>93</v>
      </c>
      <c r="G67" s="19">
        <f t="shared" si="3"/>
        <v>1581</v>
      </c>
      <c r="H67" s="14">
        <v>82</v>
      </c>
      <c r="J67" t="s">
        <v>344</v>
      </c>
      <c r="K67">
        <v>1</v>
      </c>
      <c r="M67" s="49" t="s">
        <v>33</v>
      </c>
      <c r="N67" s="49">
        <v>47</v>
      </c>
    </row>
    <row r="68" spans="1:14" x14ac:dyDescent="0.25">
      <c r="A68" s="13">
        <v>57</v>
      </c>
      <c r="B68" s="49" t="s">
        <v>285</v>
      </c>
      <c r="C68" s="49">
        <v>20</v>
      </c>
      <c r="D68" s="21">
        <v>1</v>
      </c>
      <c r="E68" s="20">
        <f t="shared" si="2"/>
        <v>0.05</v>
      </c>
      <c r="F68" s="56">
        <v>93</v>
      </c>
      <c r="G68" s="19">
        <f t="shared" si="3"/>
        <v>93</v>
      </c>
      <c r="H68" s="14">
        <v>10</v>
      </c>
      <c r="J68" t="s">
        <v>345</v>
      </c>
      <c r="K68">
        <v>17</v>
      </c>
      <c r="M68" s="49" t="s">
        <v>285</v>
      </c>
      <c r="N68" s="49">
        <v>20</v>
      </c>
    </row>
    <row r="69" spans="1:14" x14ac:dyDescent="0.25">
      <c r="A69" s="13">
        <v>4</v>
      </c>
      <c r="B69" s="49" t="s">
        <v>16</v>
      </c>
      <c r="C69" s="49">
        <v>189</v>
      </c>
      <c r="D69" s="21">
        <v>65</v>
      </c>
      <c r="E69" s="20">
        <f t="shared" si="2"/>
        <v>0.3439153439153439</v>
      </c>
      <c r="F69" s="52">
        <v>47.6</v>
      </c>
      <c r="G69" s="19">
        <f t="shared" si="3"/>
        <v>3094</v>
      </c>
      <c r="H69" s="14">
        <v>94</v>
      </c>
      <c r="J69" t="s">
        <v>346</v>
      </c>
      <c r="K69">
        <v>37</v>
      </c>
      <c r="M69" s="49" t="s">
        <v>16</v>
      </c>
      <c r="N69" s="49">
        <v>189</v>
      </c>
    </row>
    <row r="70" spans="1:14" x14ac:dyDescent="0.25">
      <c r="A70" s="13">
        <v>41</v>
      </c>
      <c r="B70" s="49" t="s">
        <v>100</v>
      </c>
      <c r="C70" s="49">
        <v>30</v>
      </c>
      <c r="D70" s="21">
        <v>3</v>
      </c>
      <c r="E70" s="20">
        <f t="shared" si="2"/>
        <v>0.1</v>
      </c>
      <c r="F70" s="57">
        <v>93</v>
      </c>
      <c r="G70" s="19">
        <f t="shared" si="3"/>
        <v>279</v>
      </c>
      <c r="H70" s="14">
        <v>19</v>
      </c>
      <c r="J70" t="s">
        <v>347</v>
      </c>
      <c r="K70">
        <v>1</v>
      </c>
      <c r="M70" s="49" t="s">
        <v>100</v>
      </c>
      <c r="N70" s="49">
        <v>30</v>
      </c>
    </row>
    <row r="71" spans="1:14" x14ac:dyDescent="0.25">
      <c r="A71" s="13">
        <v>91</v>
      </c>
      <c r="B71" s="49" t="s">
        <v>73</v>
      </c>
      <c r="C71" s="49">
        <v>50</v>
      </c>
      <c r="D71" s="21"/>
      <c r="E71" s="20">
        <f t="shared" si="2"/>
        <v>0</v>
      </c>
      <c r="F71" s="57">
        <v>93</v>
      </c>
      <c r="G71" s="19">
        <f t="shared" si="3"/>
        <v>0</v>
      </c>
      <c r="H71" s="14">
        <v>0</v>
      </c>
      <c r="J71" t="s">
        <v>348</v>
      </c>
      <c r="K71">
        <v>5</v>
      </c>
      <c r="M71" s="49" t="s">
        <v>73</v>
      </c>
      <c r="N71" s="49">
        <v>50</v>
      </c>
    </row>
    <row r="72" spans="1:14" x14ac:dyDescent="0.25">
      <c r="A72" s="13">
        <v>76</v>
      </c>
      <c r="B72" s="49" t="s">
        <v>2</v>
      </c>
      <c r="C72" s="49">
        <v>0</v>
      </c>
      <c r="D72" s="21"/>
      <c r="E72" s="20" t="e">
        <f t="shared" si="2"/>
        <v>#DIV/0!</v>
      </c>
      <c r="F72" s="57">
        <v>93</v>
      </c>
      <c r="G72" s="19">
        <f t="shared" si="3"/>
        <v>0</v>
      </c>
      <c r="H72" s="14">
        <v>0</v>
      </c>
      <c r="J72" t="s">
        <v>349</v>
      </c>
      <c r="K72">
        <v>13</v>
      </c>
      <c r="M72" s="49" t="s">
        <v>2</v>
      </c>
      <c r="N72" s="49">
        <v>0</v>
      </c>
    </row>
    <row r="73" spans="1:14" x14ac:dyDescent="0.25">
      <c r="A73" s="13">
        <v>71</v>
      </c>
      <c r="B73" s="49" t="s">
        <v>46</v>
      </c>
      <c r="C73" s="49">
        <v>120</v>
      </c>
      <c r="D73" s="21">
        <v>1</v>
      </c>
      <c r="E73" s="20">
        <f t="shared" ref="E73:E104" si="4">+D73/C73</f>
        <v>8.3333333333333332E-3</v>
      </c>
      <c r="F73" s="56">
        <v>52.594670406732121</v>
      </c>
      <c r="G73" s="19">
        <f t="shared" ref="G73:G104" si="5">+F73*D73</f>
        <v>52.594670406732121</v>
      </c>
      <c r="H73" s="14">
        <v>10</v>
      </c>
      <c r="J73" t="s">
        <v>350</v>
      </c>
      <c r="K73">
        <v>3</v>
      </c>
      <c r="M73" s="49" t="s">
        <v>46</v>
      </c>
      <c r="N73" s="49">
        <v>120</v>
      </c>
    </row>
    <row r="74" spans="1:14" x14ac:dyDescent="0.25">
      <c r="A74" s="13">
        <v>22</v>
      </c>
      <c r="B74" s="49" t="s">
        <v>24</v>
      </c>
      <c r="C74" s="49">
        <v>192</v>
      </c>
      <c r="D74" s="21">
        <v>17</v>
      </c>
      <c r="E74" s="20">
        <f t="shared" si="4"/>
        <v>8.8541666666666671E-2</v>
      </c>
      <c r="F74" s="56">
        <v>47.4</v>
      </c>
      <c r="G74" s="19">
        <f t="shared" si="5"/>
        <v>805.8</v>
      </c>
      <c r="H74" s="14">
        <v>58</v>
      </c>
      <c r="J74" t="s">
        <v>351</v>
      </c>
      <c r="K74">
        <v>57</v>
      </c>
      <c r="M74" s="49" t="s">
        <v>24</v>
      </c>
      <c r="N74" s="49">
        <v>192</v>
      </c>
    </row>
    <row r="75" spans="1:14" x14ac:dyDescent="0.25">
      <c r="A75" s="13">
        <v>47</v>
      </c>
      <c r="B75" s="49" t="s">
        <v>283</v>
      </c>
      <c r="C75" s="49">
        <v>560</v>
      </c>
      <c r="D75" s="21">
        <v>6</v>
      </c>
      <c r="E75" s="20">
        <f t="shared" si="4"/>
        <v>1.0714285714285714E-2</v>
      </c>
      <c r="F75" s="56">
        <v>31.578947368421051</v>
      </c>
      <c r="G75" s="19">
        <f t="shared" si="5"/>
        <v>189.4736842105263</v>
      </c>
      <c r="H75" s="14">
        <v>10</v>
      </c>
      <c r="J75" t="s">
        <v>352</v>
      </c>
      <c r="K75">
        <v>1</v>
      </c>
      <c r="M75" s="49" t="s">
        <v>389</v>
      </c>
      <c r="N75" s="49">
        <v>560</v>
      </c>
    </row>
    <row r="76" spans="1:14" x14ac:dyDescent="0.25">
      <c r="A76" s="13">
        <v>11</v>
      </c>
      <c r="B76" s="49" t="s">
        <v>13</v>
      </c>
      <c r="C76" s="49">
        <v>442</v>
      </c>
      <c r="D76" s="21">
        <v>37</v>
      </c>
      <c r="E76" s="20">
        <f t="shared" si="4"/>
        <v>8.3710407239818999E-2</v>
      </c>
      <c r="F76" s="52">
        <v>36.144578313253014</v>
      </c>
      <c r="G76" s="19">
        <f t="shared" si="5"/>
        <v>1337.3493975903616</v>
      </c>
      <c r="H76" s="14">
        <v>80</v>
      </c>
      <c r="J76" t="s">
        <v>353</v>
      </c>
      <c r="K76">
        <v>7</v>
      </c>
      <c r="M76" s="49" t="s">
        <v>13</v>
      </c>
      <c r="N76" s="49">
        <v>442</v>
      </c>
    </row>
    <row r="77" spans="1:14" x14ac:dyDescent="0.25">
      <c r="A77" s="13">
        <v>56</v>
      </c>
      <c r="B77" s="49" t="s">
        <v>44</v>
      </c>
      <c r="C77" s="49">
        <v>0</v>
      </c>
      <c r="D77" s="21">
        <v>1</v>
      </c>
      <c r="E77" s="20" t="e">
        <f t="shared" si="4"/>
        <v>#DIV/0!</v>
      </c>
      <c r="F77" s="57">
        <v>93</v>
      </c>
      <c r="G77" s="19">
        <f t="shared" si="5"/>
        <v>93</v>
      </c>
      <c r="H77" s="14">
        <v>10</v>
      </c>
      <c r="J77" t="s">
        <v>354</v>
      </c>
      <c r="K77">
        <v>23</v>
      </c>
      <c r="M77" s="49" t="s">
        <v>44</v>
      </c>
      <c r="N77" s="49">
        <v>0</v>
      </c>
    </row>
    <row r="78" spans="1:14" x14ac:dyDescent="0.25">
      <c r="A78" s="13">
        <v>13</v>
      </c>
      <c r="B78" s="49" t="s">
        <v>88</v>
      </c>
      <c r="C78" s="49">
        <v>50</v>
      </c>
      <c r="D78" s="21">
        <v>13</v>
      </c>
      <c r="E78" s="20">
        <f t="shared" si="4"/>
        <v>0.26</v>
      </c>
      <c r="F78" s="57">
        <v>93</v>
      </c>
      <c r="G78" s="19">
        <f t="shared" si="5"/>
        <v>1209</v>
      </c>
      <c r="H78" s="14">
        <v>77</v>
      </c>
      <c r="J78" t="s">
        <v>355</v>
      </c>
      <c r="K78">
        <v>1</v>
      </c>
      <c r="M78" s="49" t="s">
        <v>88</v>
      </c>
      <c r="N78" s="49">
        <v>50</v>
      </c>
    </row>
    <row r="79" spans="1:14" x14ac:dyDescent="0.25">
      <c r="A79" s="13">
        <v>42</v>
      </c>
      <c r="B79" s="49" t="s">
        <v>59</v>
      </c>
      <c r="C79" s="49">
        <v>40</v>
      </c>
      <c r="D79" s="21">
        <v>3</v>
      </c>
      <c r="E79" s="20">
        <f t="shared" si="4"/>
        <v>7.4999999999999997E-2</v>
      </c>
      <c r="F79" s="57">
        <v>93</v>
      </c>
      <c r="G79" s="19">
        <f t="shared" si="5"/>
        <v>279</v>
      </c>
      <c r="H79" s="14">
        <v>19</v>
      </c>
      <c r="J79" t="s">
        <v>356</v>
      </c>
      <c r="K79">
        <v>10</v>
      </c>
      <c r="M79" s="49" t="s">
        <v>59</v>
      </c>
      <c r="N79" s="49">
        <v>40</v>
      </c>
    </row>
    <row r="80" spans="1:14" x14ac:dyDescent="0.25">
      <c r="A80" s="13">
        <v>99</v>
      </c>
      <c r="B80" s="49" t="s">
        <v>51</v>
      </c>
      <c r="C80" s="75">
        <v>72</v>
      </c>
      <c r="D80" s="21"/>
      <c r="E80" s="20">
        <f t="shared" si="4"/>
        <v>0</v>
      </c>
      <c r="F80" s="56">
        <v>72.39382239382239</v>
      </c>
      <c r="G80" s="19">
        <f t="shared" si="5"/>
        <v>0</v>
      </c>
      <c r="H80" s="14">
        <v>0</v>
      </c>
      <c r="J80" t="s">
        <v>357</v>
      </c>
      <c r="K80">
        <v>21</v>
      </c>
      <c r="M80" s="49" t="s">
        <v>51</v>
      </c>
      <c r="N80" s="75">
        <v>72</v>
      </c>
    </row>
    <row r="81" spans="1:14" x14ac:dyDescent="0.25">
      <c r="A81" s="13">
        <v>7</v>
      </c>
      <c r="B81" s="49" t="s">
        <v>20</v>
      </c>
      <c r="C81" s="49">
        <v>436</v>
      </c>
      <c r="D81" s="21">
        <v>57</v>
      </c>
      <c r="E81" s="20">
        <f t="shared" si="4"/>
        <v>0.13073394495412843</v>
      </c>
      <c r="F81" s="52">
        <v>36.585365853658537</v>
      </c>
      <c r="G81" s="19">
        <f t="shared" si="5"/>
        <v>2085.3658536585367</v>
      </c>
      <c r="H81" s="14">
        <v>88</v>
      </c>
      <c r="J81" t="s">
        <v>358</v>
      </c>
      <c r="K81">
        <v>26</v>
      </c>
      <c r="M81" s="49" t="s">
        <v>20</v>
      </c>
      <c r="N81" s="49">
        <v>436</v>
      </c>
    </row>
    <row r="82" spans="1:14" x14ac:dyDescent="0.25">
      <c r="A82" s="13">
        <v>31</v>
      </c>
      <c r="B82" s="49" t="s">
        <v>55</v>
      </c>
      <c r="C82" s="49">
        <v>70</v>
      </c>
      <c r="D82" s="21">
        <v>7</v>
      </c>
      <c r="E82" s="20">
        <f t="shared" si="4"/>
        <v>0.1</v>
      </c>
      <c r="F82" s="56">
        <v>72.39382239382239</v>
      </c>
      <c r="G82" s="19">
        <f t="shared" si="5"/>
        <v>506.75675675675672</v>
      </c>
      <c r="H82" s="14">
        <v>40</v>
      </c>
      <c r="J82" t="s">
        <v>359</v>
      </c>
      <c r="K82">
        <v>7</v>
      </c>
      <c r="M82" s="49" t="s">
        <v>55</v>
      </c>
      <c r="N82" s="49">
        <v>70</v>
      </c>
    </row>
    <row r="83" spans="1:14" x14ac:dyDescent="0.25">
      <c r="A83" s="13">
        <v>20</v>
      </c>
      <c r="B83" s="49" t="s">
        <v>69</v>
      </c>
      <c r="C83" s="49">
        <v>423</v>
      </c>
      <c r="D83" s="21">
        <v>23</v>
      </c>
      <c r="E83" s="20">
        <f t="shared" si="4"/>
        <v>5.4373522458628844E-2</v>
      </c>
      <c r="F83" s="56">
        <v>37.037037037037038</v>
      </c>
      <c r="G83" s="19">
        <f t="shared" si="5"/>
        <v>851.85185185185185</v>
      </c>
      <c r="H83" s="14">
        <v>62</v>
      </c>
      <c r="J83" t="s">
        <v>360</v>
      </c>
      <c r="K83">
        <v>5</v>
      </c>
      <c r="M83" s="49" t="s">
        <v>69</v>
      </c>
      <c r="N83" s="49">
        <v>423</v>
      </c>
    </row>
    <row r="84" spans="1:14" x14ac:dyDescent="0.25">
      <c r="A84" s="13">
        <v>32</v>
      </c>
      <c r="B84" s="49" t="s">
        <v>74</v>
      </c>
      <c r="C84" s="75">
        <v>145</v>
      </c>
      <c r="D84" s="21">
        <v>10</v>
      </c>
      <c r="E84" s="20">
        <f t="shared" si="4"/>
        <v>6.8965517241379309E-2</v>
      </c>
      <c r="F84" s="56">
        <v>49.4</v>
      </c>
      <c r="G84" s="19">
        <f t="shared" si="5"/>
        <v>494</v>
      </c>
      <c r="H84" s="14">
        <v>38</v>
      </c>
      <c r="J84" t="s">
        <v>25</v>
      </c>
      <c r="K84">
        <v>6</v>
      </c>
      <c r="M84" s="49" t="s">
        <v>74</v>
      </c>
      <c r="N84" s="75">
        <v>145</v>
      </c>
    </row>
    <row r="85" spans="1:14" x14ac:dyDescent="0.25">
      <c r="A85" s="13">
        <v>92</v>
      </c>
      <c r="B85" s="49" t="s">
        <v>72</v>
      </c>
      <c r="C85" s="49">
        <v>55</v>
      </c>
      <c r="D85" s="21"/>
      <c r="E85" s="20">
        <f t="shared" si="4"/>
        <v>0</v>
      </c>
      <c r="F85" s="56">
        <v>86.182131571387544</v>
      </c>
      <c r="G85" s="19">
        <f t="shared" si="5"/>
        <v>0</v>
      </c>
      <c r="H85" s="14">
        <v>0</v>
      </c>
      <c r="J85" t="s">
        <v>361</v>
      </c>
      <c r="K85">
        <v>6</v>
      </c>
      <c r="M85" s="49" t="s">
        <v>72</v>
      </c>
      <c r="N85" s="49">
        <v>55</v>
      </c>
    </row>
    <row r="86" spans="1:14" x14ac:dyDescent="0.25">
      <c r="A86" s="13">
        <v>40</v>
      </c>
      <c r="B86" s="49" t="s">
        <v>63</v>
      </c>
      <c r="C86" s="49">
        <v>301</v>
      </c>
      <c r="D86" s="21">
        <v>7</v>
      </c>
      <c r="E86" s="20">
        <f t="shared" si="4"/>
        <v>2.3255813953488372E-2</v>
      </c>
      <c r="F86" s="56">
        <v>43.478260869565219</v>
      </c>
      <c r="G86" s="19">
        <f t="shared" si="5"/>
        <v>304.3478260869565</v>
      </c>
      <c r="H86" s="14">
        <v>22</v>
      </c>
      <c r="J86" t="s">
        <v>362</v>
      </c>
      <c r="K86">
        <v>1</v>
      </c>
      <c r="M86" s="49" t="s">
        <v>63</v>
      </c>
      <c r="N86" s="49">
        <v>301</v>
      </c>
    </row>
    <row r="87" spans="1:14" x14ac:dyDescent="0.25">
      <c r="A87" s="13">
        <v>17</v>
      </c>
      <c r="B87" s="49" t="s">
        <v>53</v>
      </c>
      <c r="C87" s="49">
        <v>155</v>
      </c>
      <c r="D87" s="21">
        <v>21</v>
      </c>
      <c r="E87" s="20">
        <f t="shared" si="4"/>
        <v>0.13548387096774195</v>
      </c>
      <c r="F87" s="52">
        <v>48.379293662312527</v>
      </c>
      <c r="G87" s="19">
        <f t="shared" si="5"/>
        <v>1015.9651669085631</v>
      </c>
      <c r="H87" s="14">
        <v>68</v>
      </c>
      <c r="J87" t="s">
        <v>363</v>
      </c>
      <c r="K87">
        <v>2</v>
      </c>
      <c r="M87" s="49" t="s">
        <v>53</v>
      </c>
      <c r="N87" s="49">
        <v>155</v>
      </c>
    </row>
    <row r="88" spans="1:14" x14ac:dyDescent="0.25">
      <c r="A88" s="13">
        <v>39</v>
      </c>
      <c r="B88" s="49" t="s">
        <v>32</v>
      </c>
      <c r="C88" s="75">
        <v>98</v>
      </c>
      <c r="D88" s="21">
        <v>5</v>
      </c>
      <c r="E88" s="20">
        <f t="shared" si="4"/>
        <v>5.1020408163265307E-2</v>
      </c>
      <c r="F88" s="56">
        <v>61.374795417348608</v>
      </c>
      <c r="G88" s="19">
        <f t="shared" si="5"/>
        <v>306.87397708674303</v>
      </c>
      <c r="H88" s="14">
        <v>24</v>
      </c>
      <c r="J88" t="s">
        <v>364</v>
      </c>
      <c r="K88">
        <v>5</v>
      </c>
      <c r="M88" s="49" t="s">
        <v>32</v>
      </c>
      <c r="N88" s="75">
        <v>98</v>
      </c>
    </row>
    <row r="89" spans="1:14" x14ac:dyDescent="0.25">
      <c r="A89" s="13">
        <v>83</v>
      </c>
      <c r="B89" s="49" t="s">
        <v>81</v>
      </c>
      <c r="C89" s="49">
        <v>25</v>
      </c>
      <c r="D89" s="21"/>
      <c r="E89" s="20">
        <f t="shared" si="4"/>
        <v>0</v>
      </c>
      <c r="F89" s="57">
        <v>93</v>
      </c>
      <c r="G89" s="19">
        <f t="shared" si="5"/>
        <v>0</v>
      </c>
      <c r="H89" s="14">
        <v>0</v>
      </c>
      <c r="J89" t="s">
        <v>365</v>
      </c>
      <c r="K89">
        <v>1</v>
      </c>
      <c r="M89" s="49" t="s">
        <v>81</v>
      </c>
      <c r="N89" s="49">
        <v>25</v>
      </c>
    </row>
    <row r="90" spans="1:14" x14ac:dyDescent="0.25">
      <c r="A90" s="13">
        <v>96</v>
      </c>
      <c r="B90" s="49" t="s">
        <v>35</v>
      </c>
      <c r="C90" s="49">
        <v>60</v>
      </c>
      <c r="D90" s="21"/>
      <c r="E90" s="20">
        <f t="shared" si="4"/>
        <v>0</v>
      </c>
      <c r="F90" s="56">
        <v>80.818965517241381</v>
      </c>
      <c r="G90" s="19">
        <f t="shared" si="5"/>
        <v>0</v>
      </c>
      <c r="H90" s="14">
        <v>0</v>
      </c>
      <c r="J90" t="s">
        <v>366</v>
      </c>
      <c r="K90">
        <v>1</v>
      </c>
      <c r="M90" s="49" t="s">
        <v>35</v>
      </c>
      <c r="N90" s="49">
        <v>60</v>
      </c>
    </row>
    <row r="91" spans="1:14" x14ac:dyDescent="0.25">
      <c r="A91" s="13">
        <v>97</v>
      </c>
      <c r="B91" s="49" t="s">
        <v>89</v>
      </c>
      <c r="C91" s="49">
        <v>60</v>
      </c>
      <c r="D91" s="21"/>
      <c r="E91" s="20">
        <f t="shared" si="4"/>
        <v>0</v>
      </c>
      <c r="F91" s="56">
        <v>80.818965517241381</v>
      </c>
      <c r="G91" s="19">
        <f t="shared" si="5"/>
        <v>0</v>
      </c>
      <c r="H91" s="14">
        <v>0</v>
      </c>
      <c r="J91" t="s">
        <v>367</v>
      </c>
      <c r="K91">
        <v>2</v>
      </c>
      <c r="M91" s="49" t="s">
        <v>89</v>
      </c>
      <c r="N91" s="49">
        <v>60</v>
      </c>
    </row>
    <row r="92" spans="1:14" x14ac:dyDescent="0.25">
      <c r="A92" s="13">
        <v>98</v>
      </c>
      <c r="B92" s="49" t="s">
        <v>48</v>
      </c>
      <c r="C92" s="49">
        <v>63</v>
      </c>
      <c r="D92" s="21"/>
      <c r="E92" s="20">
        <f t="shared" si="4"/>
        <v>0</v>
      </c>
      <c r="F92" s="56">
        <v>80.818965517241381</v>
      </c>
      <c r="G92" s="19">
        <f t="shared" si="5"/>
        <v>0</v>
      </c>
      <c r="H92" s="14">
        <v>0</v>
      </c>
      <c r="J92" t="s">
        <v>368</v>
      </c>
      <c r="K92">
        <v>1</v>
      </c>
      <c r="M92" s="49" t="s">
        <v>48</v>
      </c>
      <c r="N92" s="49">
        <v>63</v>
      </c>
    </row>
    <row r="93" spans="1:14" x14ac:dyDescent="0.25">
      <c r="A93" s="13">
        <v>88</v>
      </c>
      <c r="B93" s="49" t="s">
        <v>84</v>
      </c>
      <c r="C93" s="49">
        <v>36</v>
      </c>
      <c r="D93" s="21"/>
      <c r="E93" s="20">
        <f t="shared" si="4"/>
        <v>0</v>
      </c>
      <c r="F93" s="57">
        <v>93</v>
      </c>
      <c r="G93" s="19">
        <f t="shared" si="5"/>
        <v>0</v>
      </c>
      <c r="H93" s="14">
        <v>0</v>
      </c>
      <c r="J93" t="s">
        <v>369</v>
      </c>
      <c r="K93">
        <v>64</v>
      </c>
      <c r="M93" s="49" t="s">
        <v>84</v>
      </c>
      <c r="N93" s="49">
        <v>36</v>
      </c>
    </row>
    <row r="94" spans="1:14" x14ac:dyDescent="0.25">
      <c r="A94" s="13">
        <v>44</v>
      </c>
      <c r="B94" s="49" t="s">
        <v>49</v>
      </c>
      <c r="C94" s="49">
        <v>223</v>
      </c>
      <c r="D94" s="21">
        <v>5</v>
      </c>
      <c r="E94" s="20">
        <f t="shared" si="4"/>
        <v>2.2421524663677129E-2</v>
      </c>
      <c r="F94" s="52">
        <v>46.7</v>
      </c>
      <c r="G94" s="19">
        <f t="shared" si="5"/>
        <v>233.5</v>
      </c>
      <c r="H94" s="14">
        <v>14</v>
      </c>
      <c r="J94" t="s">
        <v>272</v>
      </c>
      <c r="K94">
        <v>1</v>
      </c>
      <c r="M94" s="49" t="s">
        <v>49</v>
      </c>
      <c r="N94" s="49">
        <v>223</v>
      </c>
    </row>
    <row r="95" spans="1:14" x14ac:dyDescent="0.25">
      <c r="A95" s="13">
        <v>81</v>
      </c>
      <c r="B95" s="49" t="s">
        <v>190</v>
      </c>
      <c r="C95" s="49">
        <v>23</v>
      </c>
      <c r="D95" s="21"/>
      <c r="E95" s="20">
        <f t="shared" si="4"/>
        <v>0</v>
      </c>
      <c r="F95" s="57">
        <v>93</v>
      </c>
      <c r="G95" s="19">
        <f t="shared" si="5"/>
        <v>0</v>
      </c>
      <c r="H95" s="14">
        <v>0</v>
      </c>
      <c r="J95" t="s">
        <v>370</v>
      </c>
      <c r="K95">
        <v>7</v>
      </c>
      <c r="M95" s="49" t="s">
        <v>190</v>
      </c>
      <c r="N95" s="49">
        <v>23</v>
      </c>
    </row>
    <row r="96" spans="1:14" x14ac:dyDescent="0.25">
      <c r="A96" s="13">
        <v>14</v>
      </c>
      <c r="B96" s="49" t="s">
        <v>43</v>
      </c>
      <c r="C96" s="49">
        <v>1200</v>
      </c>
      <c r="D96" s="21">
        <v>64</v>
      </c>
      <c r="E96" s="20">
        <f t="shared" si="4"/>
        <v>5.3333333333333337E-2</v>
      </c>
      <c r="F96" s="52">
        <v>18.277179231562101</v>
      </c>
      <c r="G96" s="19">
        <f t="shared" si="5"/>
        <v>1169.7394708199745</v>
      </c>
      <c r="H96" s="14">
        <v>74</v>
      </c>
      <c r="J96" t="s">
        <v>371</v>
      </c>
      <c r="K96">
        <v>6</v>
      </c>
      <c r="M96" s="49" t="s">
        <v>43</v>
      </c>
      <c r="N96" s="49">
        <v>1200</v>
      </c>
    </row>
    <row r="97" spans="1:14" x14ac:dyDescent="0.25">
      <c r="A97" s="13">
        <v>77</v>
      </c>
      <c r="B97" s="49" t="s">
        <v>183</v>
      </c>
      <c r="C97" s="49">
        <v>0</v>
      </c>
      <c r="D97" s="21"/>
      <c r="E97" s="20" t="e">
        <f t="shared" si="4"/>
        <v>#DIV/0!</v>
      </c>
      <c r="F97" s="57">
        <v>93</v>
      </c>
      <c r="G97" s="19">
        <f t="shared" si="5"/>
        <v>0</v>
      </c>
      <c r="H97" s="14">
        <v>0</v>
      </c>
      <c r="J97" t="s">
        <v>372</v>
      </c>
      <c r="K97">
        <v>13</v>
      </c>
      <c r="M97" s="49" t="s">
        <v>183</v>
      </c>
      <c r="N97" s="49">
        <v>0</v>
      </c>
    </row>
    <row r="98" spans="1:14" x14ac:dyDescent="0.25">
      <c r="A98" s="13">
        <v>36</v>
      </c>
      <c r="B98" s="49" t="s">
        <v>82</v>
      </c>
      <c r="C98" s="49">
        <v>146</v>
      </c>
      <c r="D98" s="21">
        <v>7</v>
      </c>
      <c r="E98" s="20">
        <f t="shared" si="4"/>
        <v>4.7945205479452052E-2</v>
      </c>
      <c r="F98" s="56">
        <v>49.4</v>
      </c>
      <c r="G98" s="19">
        <f t="shared" si="5"/>
        <v>345.8</v>
      </c>
      <c r="H98" s="14">
        <v>30</v>
      </c>
      <c r="J98" t="s">
        <v>373</v>
      </c>
      <c r="K98">
        <v>8</v>
      </c>
      <c r="M98" s="49" t="s">
        <v>82</v>
      </c>
      <c r="N98" s="49">
        <v>146</v>
      </c>
    </row>
    <row r="99" spans="1:14" x14ac:dyDescent="0.25">
      <c r="A99" s="13">
        <v>50</v>
      </c>
      <c r="B99" s="49" t="s">
        <v>70</v>
      </c>
      <c r="C99" s="49">
        <v>700</v>
      </c>
      <c r="D99" s="21">
        <v>6</v>
      </c>
      <c r="E99" s="20">
        <f t="shared" si="4"/>
        <v>8.5714285714285719E-3</v>
      </c>
      <c r="F99" s="52">
        <v>27.522935779816514</v>
      </c>
      <c r="G99" s="19">
        <f t="shared" si="5"/>
        <v>165.13761467889907</v>
      </c>
      <c r="H99" s="14">
        <v>10</v>
      </c>
      <c r="J99" t="s">
        <v>374</v>
      </c>
      <c r="K99">
        <v>1</v>
      </c>
      <c r="M99" s="49" t="s">
        <v>70</v>
      </c>
      <c r="N99" s="49">
        <v>700</v>
      </c>
    </row>
    <row r="100" spans="1:14" x14ac:dyDescent="0.25">
      <c r="A100" s="13">
        <v>16</v>
      </c>
      <c r="B100" s="49" t="s">
        <v>36</v>
      </c>
      <c r="C100" s="49">
        <v>65</v>
      </c>
      <c r="D100" s="21">
        <v>13</v>
      </c>
      <c r="E100" s="20">
        <f t="shared" si="4"/>
        <v>0.2</v>
      </c>
      <c r="F100" s="56">
        <v>80.818965517241381</v>
      </c>
      <c r="G100" s="19">
        <f t="shared" si="5"/>
        <v>1050.6465517241379</v>
      </c>
      <c r="H100" s="14">
        <v>71</v>
      </c>
      <c r="J100" t="s">
        <v>375</v>
      </c>
      <c r="K100">
        <v>1</v>
      </c>
      <c r="M100" s="49" t="s">
        <v>36</v>
      </c>
      <c r="N100" s="49">
        <v>65</v>
      </c>
    </row>
    <row r="101" spans="1:14" x14ac:dyDescent="0.25">
      <c r="A101" s="13">
        <v>102</v>
      </c>
      <c r="B101" s="49" t="s">
        <v>90</v>
      </c>
      <c r="C101" s="49">
        <v>123</v>
      </c>
      <c r="D101" s="21"/>
      <c r="E101" s="20">
        <f t="shared" si="4"/>
        <v>0</v>
      </c>
      <c r="F101" s="56">
        <v>52.594670406732121</v>
      </c>
      <c r="G101" s="19">
        <f t="shared" si="5"/>
        <v>0</v>
      </c>
      <c r="H101" s="14">
        <v>0</v>
      </c>
      <c r="J101" t="s">
        <v>376</v>
      </c>
      <c r="K101">
        <v>8</v>
      </c>
      <c r="M101" s="49" t="s">
        <v>90</v>
      </c>
      <c r="N101" s="49">
        <v>123</v>
      </c>
    </row>
    <row r="102" spans="1:14" x14ac:dyDescent="0.25">
      <c r="A102" s="13">
        <v>35</v>
      </c>
      <c r="B102" s="49" t="s">
        <v>191</v>
      </c>
      <c r="C102" s="49">
        <v>200</v>
      </c>
      <c r="D102" s="21">
        <v>8</v>
      </c>
      <c r="E102" s="20">
        <f t="shared" si="4"/>
        <v>0.04</v>
      </c>
      <c r="F102" s="56">
        <v>47.2</v>
      </c>
      <c r="G102" s="19">
        <f t="shared" si="5"/>
        <v>377.6</v>
      </c>
      <c r="H102" s="14">
        <v>32</v>
      </c>
      <c r="J102" t="s">
        <v>377</v>
      </c>
      <c r="K102">
        <v>1</v>
      </c>
      <c r="M102" s="49" t="s">
        <v>191</v>
      </c>
      <c r="N102" s="49">
        <v>200</v>
      </c>
    </row>
    <row r="103" spans="1:14" x14ac:dyDescent="0.25">
      <c r="A103" s="13">
        <v>70</v>
      </c>
      <c r="B103" s="49" t="s">
        <v>39</v>
      </c>
      <c r="C103" s="49">
        <v>101</v>
      </c>
      <c r="D103" s="21">
        <v>1</v>
      </c>
      <c r="E103" s="20">
        <f t="shared" si="4"/>
        <v>9.9009900990099011E-3</v>
      </c>
      <c r="F103" s="56">
        <v>57.692307692307693</v>
      </c>
      <c r="G103" s="19">
        <f t="shared" si="5"/>
        <v>57.692307692307693</v>
      </c>
      <c r="H103" s="14">
        <v>10</v>
      </c>
      <c r="J103" t="s">
        <v>378</v>
      </c>
      <c r="K103">
        <v>1</v>
      </c>
      <c r="M103" s="49" t="s">
        <v>39</v>
      </c>
      <c r="N103" s="49">
        <v>101</v>
      </c>
    </row>
    <row r="104" spans="1:14" x14ac:dyDescent="0.25">
      <c r="A104" s="13">
        <v>78</v>
      </c>
      <c r="B104" s="49" t="s">
        <v>68</v>
      </c>
      <c r="C104" s="49">
        <v>0</v>
      </c>
      <c r="D104" s="21"/>
      <c r="E104" s="20" t="e">
        <f t="shared" si="4"/>
        <v>#DIV/0!</v>
      </c>
      <c r="F104" s="57">
        <v>93</v>
      </c>
      <c r="G104" s="19">
        <f t="shared" si="5"/>
        <v>0</v>
      </c>
      <c r="H104" s="14">
        <v>0</v>
      </c>
      <c r="J104" t="s">
        <v>379</v>
      </c>
      <c r="K104">
        <v>1</v>
      </c>
      <c r="M104" s="49" t="s">
        <v>68</v>
      </c>
      <c r="N104" s="49">
        <v>0</v>
      </c>
    </row>
    <row r="105" spans="1:14" x14ac:dyDescent="0.25">
      <c r="A105" s="13">
        <v>104</v>
      </c>
      <c r="B105" s="49" t="s">
        <v>65</v>
      </c>
      <c r="C105" s="75">
        <v>180</v>
      </c>
      <c r="D105" s="21"/>
      <c r="E105" s="20">
        <f t="shared" ref="E105:E136" si="6">+D105/C105</f>
        <v>0</v>
      </c>
      <c r="F105" s="52">
        <v>47.7</v>
      </c>
      <c r="G105" s="19">
        <f t="shared" ref="G105:G136" si="7">+F105*D105</f>
        <v>0</v>
      </c>
      <c r="H105" s="14">
        <v>0</v>
      </c>
      <c r="J105" t="s">
        <v>380</v>
      </c>
      <c r="K105">
        <v>2</v>
      </c>
      <c r="M105" s="49" t="s">
        <v>65</v>
      </c>
      <c r="N105" s="75">
        <v>180</v>
      </c>
    </row>
    <row r="106" spans="1:14" x14ac:dyDescent="0.25">
      <c r="A106" s="13">
        <v>101</v>
      </c>
      <c r="B106" s="49" t="s">
        <v>21</v>
      </c>
      <c r="C106" s="49">
        <v>93</v>
      </c>
      <c r="D106" s="21"/>
      <c r="E106" s="20">
        <f t="shared" si="6"/>
        <v>0</v>
      </c>
      <c r="F106" s="56">
        <v>61.374795417348608</v>
      </c>
      <c r="G106" s="19">
        <f t="shared" si="7"/>
        <v>0</v>
      </c>
      <c r="H106" s="14">
        <v>0</v>
      </c>
      <c r="J106" t="s">
        <v>381</v>
      </c>
      <c r="K106">
        <v>20</v>
      </c>
      <c r="M106" s="49" t="s">
        <v>21</v>
      </c>
      <c r="N106" s="49">
        <v>93</v>
      </c>
    </row>
    <row r="107" spans="1:14" x14ac:dyDescent="0.25">
      <c r="A107" s="13">
        <v>28</v>
      </c>
      <c r="B107" s="49" t="s">
        <v>54</v>
      </c>
      <c r="C107" s="75">
        <v>63</v>
      </c>
      <c r="D107" s="21">
        <v>8</v>
      </c>
      <c r="E107" s="20">
        <f t="shared" si="6"/>
        <v>0.12698412698412698</v>
      </c>
      <c r="F107" s="56">
        <v>80.818965517241381</v>
      </c>
      <c r="G107" s="19">
        <f t="shared" si="7"/>
        <v>646.55172413793105</v>
      </c>
      <c r="H107" s="14">
        <v>46</v>
      </c>
      <c r="J107" t="s">
        <v>382</v>
      </c>
      <c r="K107">
        <v>1</v>
      </c>
      <c r="M107" s="49" t="s">
        <v>54</v>
      </c>
      <c r="N107" s="75">
        <v>63</v>
      </c>
    </row>
    <row r="108" spans="1:14" x14ac:dyDescent="0.25">
      <c r="A108" s="13">
        <v>58</v>
      </c>
      <c r="B108" s="49" t="s">
        <v>99</v>
      </c>
      <c r="C108" s="49">
        <v>22</v>
      </c>
      <c r="D108" s="21">
        <v>1</v>
      </c>
      <c r="E108" s="20">
        <f t="shared" si="6"/>
        <v>4.5454545454545456E-2</v>
      </c>
      <c r="F108" s="57">
        <v>93</v>
      </c>
      <c r="G108" s="19">
        <f t="shared" si="7"/>
        <v>93</v>
      </c>
      <c r="H108" s="14">
        <v>10</v>
      </c>
      <c r="J108" t="s">
        <v>383</v>
      </c>
      <c r="K108">
        <v>2</v>
      </c>
      <c r="M108" s="49" t="s">
        <v>99</v>
      </c>
      <c r="N108" s="49">
        <v>22</v>
      </c>
    </row>
    <row r="109" spans="1:14" x14ac:dyDescent="0.25">
      <c r="A109" s="13">
        <v>64</v>
      </c>
      <c r="B109" s="49" t="s">
        <v>29</v>
      </c>
      <c r="C109" s="75">
        <v>50</v>
      </c>
      <c r="D109" s="21">
        <v>1</v>
      </c>
      <c r="E109" s="20">
        <f t="shared" si="6"/>
        <v>0.02</v>
      </c>
      <c r="F109" s="57">
        <v>93</v>
      </c>
      <c r="G109" s="19">
        <f t="shared" si="7"/>
        <v>93</v>
      </c>
      <c r="H109" s="14">
        <v>10</v>
      </c>
      <c r="J109" t="s">
        <v>218</v>
      </c>
      <c r="K109">
        <v>1</v>
      </c>
      <c r="M109" s="49" t="s">
        <v>29</v>
      </c>
      <c r="N109" s="75">
        <v>50</v>
      </c>
    </row>
    <row r="110" spans="1:14" x14ac:dyDescent="0.25">
      <c r="A110" s="13">
        <v>89</v>
      </c>
      <c r="B110" s="49" t="s">
        <v>179</v>
      </c>
      <c r="C110" s="49">
        <v>40</v>
      </c>
      <c r="D110" s="21"/>
      <c r="E110" s="20">
        <f t="shared" si="6"/>
        <v>0</v>
      </c>
      <c r="F110" s="57">
        <v>93</v>
      </c>
      <c r="G110" s="19">
        <f t="shared" si="7"/>
        <v>0</v>
      </c>
      <c r="H110" s="14">
        <v>0</v>
      </c>
      <c r="J110" t="s">
        <v>384</v>
      </c>
      <c r="K110">
        <v>1</v>
      </c>
      <c r="M110" s="49" t="s">
        <v>179</v>
      </c>
      <c r="N110" s="49">
        <v>40</v>
      </c>
    </row>
    <row r="111" spans="1:14" x14ac:dyDescent="0.25">
      <c r="A111" s="13">
        <v>24</v>
      </c>
      <c r="B111" s="49" t="s">
        <v>23</v>
      </c>
      <c r="C111" s="49">
        <v>463</v>
      </c>
      <c r="D111" s="21">
        <v>21</v>
      </c>
      <c r="E111" s="20">
        <f t="shared" si="6"/>
        <v>4.5356371490280781E-2</v>
      </c>
      <c r="F111" s="52">
        <v>35.294117647058826</v>
      </c>
      <c r="G111" s="19">
        <f t="shared" si="7"/>
        <v>741.17647058823536</v>
      </c>
      <c r="H111" s="14">
        <v>54</v>
      </c>
      <c r="J111" t="s">
        <v>219</v>
      </c>
      <c r="M111" s="49" t="s">
        <v>23</v>
      </c>
      <c r="N111" s="49">
        <v>463</v>
      </c>
    </row>
    <row r="112" spans="1:14" x14ac:dyDescent="0.25">
      <c r="A112" s="13">
        <v>51</v>
      </c>
      <c r="B112" s="49" t="s">
        <v>101</v>
      </c>
      <c r="C112" s="49">
        <v>62</v>
      </c>
      <c r="D112" s="21">
        <v>2</v>
      </c>
      <c r="E112" s="20">
        <f t="shared" si="6"/>
        <v>3.2258064516129031E-2</v>
      </c>
      <c r="F112" s="56">
        <v>80.818965517241381</v>
      </c>
      <c r="G112" s="19">
        <f t="shared" si="7"/>
        <v>161.63793103448276</v>
      </c>
      <c r="H112" s="14">
        <v>10</v>
      </c>
      <c r="J112" t="s">
        <v>115</v>
      </c>
      <c r="K112">
        <v>1137</v>
      </c>
      <c r="M112" s="49" t="s">
        <v>101</v>
      </c>
      <c r="N112" s="49">
        <v>62</v>
      </c>
    </row>
    <row r="113" spans="1:14" x14ac:dyDescent="0.25">
      <c r="A113" s="13">
        <v>65</v>
      </c>
      <c r="B113" s="49" t="s">
        <v>3</v>
      </c>
      <c r="C113" s="49">
        <v>50</v>
      </c>
      <c r="D113" s="21">
        <v>1</v>
      </c>
      <c r="E113" s="20">
        <f t="shared" si="6"/>
        <v>0.02</v>
      </c>
      <c r="F113" s="57">
        <v>93</v>
      </c>
      <c r="G113" s="19">
        <f t="shared" si="7"/>
        <v>93</v>
      </c>
      <c r="H113" s="14">
        <v>10</v>
      </c>
      <c r="M113" s="49" t="s">
        <v>3</v>
      </c>
      <c r="N113" s="49">
        <v>50</v>
      </c>
    </row>
    <row r="114" spans="1:14" x14ac:dyDescent="0.25">
      <c r="A114" s="13">
        <v>66</v>
      </c>
      <c r="B114" s="49" t="s">
        <v>184</v>
      </c>
      <c r="C114" s="75">
        <v>50</v>
      </c>
      <c r="D114" s="21">
        <v>1</v>
      </c>
      <c r="E114" s="20">
        <f t="shared" si="6"/>
        <v>0.02</v>
      </c>
      <c r="F114" s="57">
        <v>93</v>
      </c>
      <c r="G114" s="19">
        <f t="shared" si="7"/>
        <v>93</v>
      </c>
      <c r="H114" s="14">
        <v>10</v>
      </c>
      <c r="M114" s="49" t="s">
        <v>184</v>
      </c>
      <c r="N114" s="75">
        <v>50</v>
      </c>
    </row>
  </sheetData>
  <sortState xmlns:xlrd2="http://schemas.microsoft.com/office/spreadsheetml/2017/richdata2" ref="A9:H114">
    <sortCondition ref="B9:B1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0BB9-0C13-43D3-B5D3-1EE00A6AB6B8}">
  <dimension ref="A1:K113"/>
  <sheetViews>
    <sheetView workbookViewId="0">
      <selection activeCell="D9" sqref="D9:D113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53" customWidth="1"/>
    <col min="7" max="8" width="11.42578125" customWidth="1"/>
    <col min="9" max="9" width="12.28515625" customWidth="1"/>
    <col min="10" max="10" width="21.140625" customWidth="1"/>
  </cols>
  <sheetData>
    <row r="1" spans="1:11" ht="15.75" x14ac:dyDescent="0.25">
      <c r="A1" s="16" t="s">
        <v>188</v>
      </c>
      <c r="B1" s="24"/>
      <c r="C1" s="24"/>
      <c r="D1" s="24"/>
      <c r="E1" s="24"/>
      <c r="F1" s="50"/>
      <c r="G1" s="24"/>
      <c r="H1" s="24"/>
    </row>
    <row r="2" spans="1:11" x14ac:dyDescent="0.25">
      <c r="A2" s="8"/>
      <c r="B2" s="5"/>
      <c r="C2" s="17"/>
      <c r="D2" s="22"/>
      <c r="E2" s="5"/>
      <c r="F2" s="23"/>
      <c r="G2" s="8"/>
      <c r="H2" s="9"/>
    </row>
    <row r="3" spans="1:11" x14ac:dyDescent="0.25">
      <c r="A3" s="8"/>
      <c r="B3" s="5"/>
      <c r="C3" s="39"/>
      <c r="D3" s="5"/>
      <c r="E3" s="5"/>
      <c r="F3" s="23"/>
      <c r="G3" s="8"/>
      <c r="H3" s="5"/>
    </row>
    <row r="4" spans="1:11" x14ac:dyDescent="0.25">
      <c r="A4" s="8"/>
      <c r="C4" s="40"/>
      <c r="D4" s="10" t="s">
        <v>142</v>
      </c>
      <c r="E4" s="8" t="s">
        <v>192</v>
      </c>
      <c r="F4" s="10"/>
      <c r="G4" s="10"/>
      <c r="H4" s="10"/>
    </row>
    <row r="5" spans="1:11" x14ac:dyDescent="0.25">
      <c r="A5" s="8"/>
      <c r="B5" s="10"/>
      <c r="C5" s="40"/>
      <c r="D5" s="10"/>
      <c r="E5" s="10"/>
      <c r="F5" s="10"/>
      <c r="G5" s="10"/>
      <c r="H5" s="10"/>
    </row>
    <row r="6" spans="1:11" x14ac:dyDescent="0.25">
      <c r="A6" s="8"/>
      <c r="B6" s="10"/>
      <c r="C6" s="40"/>
      <c r="D6" s="10"/>
      <c r="E6" s="10"/>
      <c r="F6" s="23"/>
      <c r="G6" s="10"/>
      <c r="H6" s="10"/>
    </row>
    <row r="7" spans="1:11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23" t="s">
        <v>137</v>
      </c>
      <c r="G7" s="8" t="s">
        <v>136</v>
      </c>
      <c r="H7" s="9" t="s">
        <v>135</v>
      </c>
    </row>
    <row r="8" spans="1:11" x14ac:dyDescent="0.25">
      <c r="A8" s="8"/>
      <c r="B8" s="5"/>
      <c r="C8" s="17"/>
      <c r="D8" s="5"/>
      <c r="E8" s="5"/>
      <c r="F8" s="23"/>
      <c r="G8" s="8" t="s">
        <v>1</v>
      </c>
      <c r="H8" s="5"/>
      <c r="J8" t="s">
        <v>145</v>
      </c>
    </row>
    <row r="9" spans="1:11" x14ac:dyDescent="0.25">
      <c r="A9" s="13">
        <v>46</v>
      </c>
      <c r="B9" s="49" t="s">
        <v>34</v>
      </c>
      <c r="C9" s="3">
        <v>50</v>
      </c>
      <c r="D9" s="21">
        <v>1</v>
      </c>
      <c r="E9" s="20">
        <f t="shared" ref="E9:E40" si="0">+D9/C9</f>
        <v>0.02</v>
      </c>
      <c r="F9" s="52">
        <v>92.592592592592595</v>
      </c>
      <c r="G9" s="19">
        <f t="shared" ref="G9:G40" si="1">+F9*D9</f>
        <v>92.592592592592595</v>
      </c>
      <c r="H9" s="14">
        <v>10</v>
      </c>
      <c r="J9" t="s">
        <v>146</v>
      </c>
      <c r="K9" t="s">
        <v>1</v>
      </c>
    </row>
    <row r="10" spans="1:11" x14ac:dyDescent="0.25">
      <c r="A10" s="13">
        <v>61</v>
      </c>
      <c r="B10" s="49" t="s">
        <v>177</v>
      </c>
      <c r="C10" s="1">
        <v>36</v>
      </c>
      <c r="D10" s="21"/>
      <c r="E10" s="20">
        <f t="shared" si="0"/>
        <v>0</v>
      </c>
      <c r="F10" s="51">
        <v>93</v>
      </c>
      <c r="G10" s="19">
        <f t="shared" si="1"/>
        <v>0</v>
      </c>
      <c r="H10" s="14">
        <v>0</v>
      </c>
      <c r="J10" t="s">
        <v>134</v>
      </c>
      <c r="K10">
        <v>5</v>
      </c>
    </row>
    <row r="11" spans="1:11" x14ac:dyDescent="0.25">
      <c r="A11" s="13">
        <v>44</v>
      </c>
      <c r="B11" s="49" t="s">
        <v>58</v>
      </c>
      <c r="C11" s="1">
        <v>201</v>
      </c>
      <c r="D11" s="21">
        <v>2</v>
      </c>
      <c r="E11" s="20">
        <f t="shared" si="0"/>
        <v>9.9502487562189053E-3</v>
      </c>
      <c r="F11" s="52">
        <v>47.2</v>
      </c>
      <c r="G11" s="19">
        <f t="shared" si="1"/>
        <v>94.4</v>
      </c>
      <c r="H11" s="14">
        <v>14</v>
      </c>
      <c r="J11" t="s">
        <v>180</v>
      </c>
      <c r="K11">
        <v>1</v>
      </c>
    </row>
    <row r="12" spans="1:11" x14ac:dyDescent="0.25">
      <c r="A12" s="13">
        <v>52</v>
      </c>
      <c r="B12" s="49" t="s">
        <v>86</v>
      </c>
      <c r="C12" s="1">
        <v>82</v>
      </c>
      <c r="D12" s="21">
        <v>1</v>
      </c>
      <c r="E12" s="20">
        <f t="shared" si="0"/>
        <v>1.2195121951219513E-2</v>
      </c>
      <c r="F12" s="52">
        <v>66.137566137566139</v>
      </c>
      <c r="G12" s="19">
        <f t="shared" si="1"/>
        <v>66.137566137566139</v>
      </c>
      <c r="H12" s="14">
        <v>10</v>
      </c>
      <c r="J12" t="s">
        <v>58</v>
      </c>
      <c r="K12">
        <v>2</v>
      </c>
    </row>
    <row r="13" spans="1:11" x14ac:dyDescent="0.25">
      <c r="A13" s="13">
        <v>59</v>
      </c>
      <c r="B13" s="49" t="s">
        <v>31</v>
      </c>
      <c r="C13" s="1">
        <v>330</v>
      </c>
      <c r="D13" s="21">
        <v>1</v>
      </c>
      <c r="E13" s="20">
        <f t="shared" si="0"/>
        <v>3.0303030303030303E-3</v>
      </c>
      <c r="F13" s="52">
        <v>41.666666666666664</v>
      </c>
      <c r="G13" s="19">
        <f t="shared" si="1"/>
        <v>41.666666666666664</v>
      </c>
      <c r="H13" s="14">
        <v>10</v>
      </c>
      <c r="J13" t="s">
        <v>198</v>
      </c>
      <c r="K13">
        <v>1</v>
      </c>
    </row>
    <row r="14" spans="1:11" x14ac:dyDescent="0.25">
      <c r="A14" s="13">
        <v>34</v>
      </c>
      <c r="B14" s="49" t="s">
        <v>64</v>
      </c>
      <c r="C14" s="1">
        <v>405</v>
      </c>
      <c r="D14" s="21">
        <v>5</v>
      </c>
      <c r="E14" s="20">
        <f t="shared" si="0"/>
        <v>1.2345679012345678E-2</v>
      </c>
      <c r="F14" s="52">
        <v>37.974683544303801</v>
      </c>
      <c r="G14" s="19">
        <f t="shared" si="1"/>
        <v>189.87341772151899</v>
      </c>
      <c r="H14" s="14">
        <v>34</v>
      </c>
      <c r="J14" t="s">
        <v>31</v>
      </c>
      <c r="K14">
        <v>1</v>
      </c>
    </row>
    <row r="15" spans="1:11" x14ac:dyDescent="0.25">
      <c r="A15" s="13">
        <v>9</v>
      </c>
      <c r="B15" s="49" t="s">
        <v>41</v>
      </c>
      <c r="C15" s="1">
        <v>22</v>
      </c>
      <c r="D15" s="21">
        <v>15</v>
      </c>
      <c r="E15" s="20">
        <f t="shared" si="0"/>
        <v>0.68181818181818177</v>
      </c>
      <c r="F15" s="51">
        <v>93</v>
      </c>
      <c r="G15" s="19">
        <f t="shared" si="1"/>
        <v>1395</v>
      </c>
      <c r="H15" s="14">
        <v>84</v>
      </c>
      <c r="J15" t="s">
        <v>147</v>
      </c>
      <c r="K15">
        <v>15</v>
      </c>
    </row>
    <row r="16" spans="1:11" x14ac:dyDescent="0.25">
      <c r="A16" s="13">
        <v>8</v>
      </c>
      <c r="B16" s="49" t="s">
        <v>22</v>
      </c>
      <c r="C16" s="1">
        <v>341</v>
      </c>
      <c r="D16" s="21">
        <v>36</v>
      </c>
      <c r="E16" s="20">
        <f t="shared" si="0"/>
        <v>0.10557184750733138</v>
      </c>
      <c r="F16" s="52">
        <v>41.095890410958901</v>
      </c>
      <c r="G16" s="19">
        <f t="shared" si="1"/>
        <v>1479.4520547945203</v>
      </c>
      <c r="H16" s="14">
        <v>86</v>
      </c>
      <c r="J16" t="s">
        <v>133</v>
      </c>
      <c r="K16">
        <v>36</v>
      </c>
    </row>
    <row r="17" spans="1:11" x14ac:dyDescent="0.25">
      <c r="A17" s="13">
        <v>62</v>
      </c>
      <c r="B17" s="49" t="s">
        <v>7</v>
      </c>
      <c r="C17" s="1">
        <v>226</v>
      </c>
      <c r="D17" s="21"/>
      <c r="E17" s="20">
        <f t="shared" si="0"/>
        <v>0</v>
      </c>
      <c r="F17" s="52">
        <v>46.7</v>
      </c>
      <c r="G17" s="19">
        <f t="shared" si="1"/>
        <v>0</v>
      </c>
      <c r="H17" s="14">
        <v>0</v>
      </c>
      <c r="J17" t="s">
        <v>132</v>
      </c>
      <c r="K17">
        <v>2</v>
      </c>
    </row>
    <row r="18" spans="1:11" x14ac:dyDescent="0.25">
      <c r="A18" s="13">
        <v>63</v>
      </c>
      <c r="B18" s="49" t="s">
        <v>94</v>
      </c>
      <c r="C18" s="1">
        <v>21</v>
      </c>
      <c r="D18" s="21"/>
      <c r="E18" s="20">
        <f t="shared" si="0"/>
        <v>0</v>
      </c>
      <c r="F18" s="51">
        <v>93</v>
      </c>
      <c r="G18" s="19">
        <f t="shared" si="1"/>
        <v>0</v>
      </c>
      <c r="H18" s="14">
        <v>0</v>
      </c>
      <c r="J18" t="s">
        <v>148</v>
      </c>
      <c r="K18">
        <v>2</v>
      </c>
    </row>
    <row r="19" spans="1:11" x14ac:dyDescent="0.25">
      <c r="A19" s="13">
        <v>64</v>
      </c>
      <c r="B19" s="49" t="s">
        <v>102</v>
      </c>
      <c r="C19" s="1">
        <v>50</v>
      </c>
      <c r="D19" s="21"/>
      <c r="E19" s="20">
        <f t="shared" si="0"/>
        <v>0</v>
      </c>
      <c r="F19" s="52">
        <v>92.592592592592595</v>
      </c>
      <c r="G19" s="19">
        <f t="shared" si="1"/>
        <v>0</v>
      </c>
      <c r="H19" s="14">
        <v>0</v>
      </c>
      <c r="J19" t="s">
        <v>76</v>
      </c>
      <c r="K19">
        <v>2</v>
      </c>
    </row>
    <row r="20" spans="1:11" x14ac:dyDescent="0.25">
      <c r="A20" s="13">
        <v>65</v>
      </c>
      <c r="B20" s="49" t="s">
        <v>93</v>
      </c>
      <c r="C20" s="1">
        <v>36</v>
      </c>
      <c r="D20" s="21"/>
      <c r="E20" s="20">
        <f t="shared" si="0"/>
        <v>0</v>
      </c>
      <c r="F20" s="51">
        <v>93</v>
      </c>
      <c r="G20" s="19">
        <f t="shared" si="1"/>
        <v>0</v>
      </c>
      <c r="H20" s="14">
        <v>0</v>
      </c>
      <c r="J20" t="s">
        <v>172</v>
      </c>
      <c r="K20">
        <v>12</v>
      </c>
    </row>
    <row r="21" spans="1:11" x14ac:dyDescent="0.25">
      <c r="A21" s="13">
        <v>35</v>
      </c>
      <c r="B21" s="49" t="s">
        <v>60</v>
      </c>
      <c r="C21" s="1">
        <v>20</v>
      </c>
      <c r="D21" s="21">
        <v>2</v>
      </c>
      <c r="E21" s="20">
        <f t="shared" si="0"/>
        <v>0.1</v>
      </c>
      <c r="F21" s="51">
        <v>93</v>
      </c>
      <c r="G21" s="19">
        <f t="shared" si="1"/>
        <v>186</v>
      </c>
      <c r="H21" s="14">
        <v>32</v>
      </c>
      <c r="J21" t="s">
        <v>131</v>
      </c>
      <c r="K21">
        <v>3</v>
      </c>
    </row>
    <row r="22" spans="1:11" x14ac:dyDescent="0.25">
      <c r="A22" s="13">
        <v>66</v>
      </c>
      <c r="B22" s="49" t="s">
        <v>164</v>
      </c>
      <c r="C22" s="1">
        <v>28</v>
      </c>
      <c r="D22" s="5"/>
      <c r="E22" s="20">
        <f t="shared" si="0"/>
        <v>0</v>
      </c>
      <c r="F22" s="51">
        <v>93</v>
      </c>
      <c r="G22" s="19">
        <f t="shared" si="1"/>
        <v>0</v>
      </c>
      <c r="H22" s="14">
        <v>0</v>
      </c>
      <c r="J22" t="s">
        <v>149</v>
      </c>
      <c r="K22">
        <v>3</v>
      </c>
    </row>
    <row r="23" spans="1:11" x14ac:dyDescent="0.25">
      <c r="A23" s="13">
        <v>36</v>
      </c>
      <c r="B23" s="49" t="s">
        <v>61</v>
      </c>
      <c r="C23" s="1">
        <v>41</v>
      </c>
      <c r="D23" s="21">
        <v>2</v>
      </c>
      <c r="E23" s="20">
        <f t="shared" si="0"/>
        <v>4.878048780487805E-2</v>
      </c>
      <c r="F23" s="51">
        <v>93</v>
      </c>
      <c r="G23" s="19">
        <f t="shared" si="1"/>
        <v>186</v>
      </c>
      <c r="H23" s="14">
        <v>30</v>
      </c>
      <c r="J23" t="s">
        <v>150</v>
      </c>
      <c r="K23">
        <v>3</v>
      </c>
    </row>
    <row r="24" spans="1:11" x14ac:dyDescent="0.25">
      <c r="A24" s="13">
        <v>51</v>
      </c>
      <c r="B24" s="49" t="s">
        <v>67</v>
      </c>
      <c r="C24" s="1">
        <v>302</v>
      </c>
      <c r="D24" s="21">
        <v>2</v>
      </c>
      <c r="E24" s="20">
        <f t="shared" si="0"/>
        <v>6.6225165562913907E-3</v>
      </c>
      <c r="F24" s="52">
        <v>43.478260869565219</v>
      </c>
      <c r="G24" s="19">
        <f t="shared" si="1"/>
        <v>86.956521739130437</v>
      </c>
      <c r="H24" s="14">
        <v>10</v>
      </c>
      <c r="J24" t="s">
        <v>157</v>
      </c>
      <c r="K24">
        <v>1</v>
      </c>
    </row>
    <row r="25" spans="1:11" x14ac:dyDescent="0.25">
      <c r="A25" s="13">
        <v>27</v>
      </c>
      <c r="B25" s="49" t="s">
        <v>27</v>
      </c>
      <c r="C25" s="1">
        <v>466</v>
      </c>
      <c r="D25" s="21">
        <v>12</v>
      </c>
      <c r="E25" s="20">
        <f t="shared" si="0"/>
        <v>2.575107296137339E-2</v>
      </c>
      <c r="F25" s="52">
        <v>35.294117647058826</v>
      </c>
      <c r="G25" s="19">
        <f t="shared" si="1"/>
        <v>423.52941176470591</v>
      </c>
      <c r="H25" s="14">
        <v>48</v>
      </c>
      <c r="J25" t="s">
        <v>130</v>
      </c>
      <c r="K25">
        <v>17</v>
      </c>
    </row>
    <row r="26" spans="1:11" x14ac:dyDescent="0.25">
      <c r="A26" s="13">
        <v>41</v>
      </c>
      <c r="B26" s="49" t="s">
        <v>10</v>
      </c>
      <c r="C26" s="1">
        <v>196</v>
      </c>
      <c r="D26" s="21">
        <v>3</v>
      </c>
      <c r="E26" s="20">
        <f t="shared" si="0"/>
        <v>1.5306122448979591E-2</v>
      </c>
      <c r="F26" s="52">
        <v>47.3</v>
      </c>
      <c r="G26" s="19">
        <f t="shared" si="1"/>
        <v>141.89999999999998</v>
      </c>
      <c r="H26" s="14">
        <v>20</v>
      </c>
      <c r="J26" t="s">
        <v>199</v>
      </c>
      <c r="K26">
        <v>8</v>
      </c>
    </row>
    <row r="27" spans="1:11" x14ac:dyDescent="0.25">
      <c r="A27" s="13">
        <v>67</v>
      </c>
      <c r="B27" s="49" t="s">
        <v>92</v>
      </c>
      <c r="C27" s="1">
        <v>80</v>
      </c>
      <c r="D27" s="21"/>
      <c r="E27" s="20">
        <f t="shared" si="0"/>
        <v>0</v>
      </c>
      <c r="F27" s="52">
        <v>66.137566137566139</v>
      </c>
      <c r="G27" s="19">
        <f t="shared" si="1"/>
        <v>0</v>
      </c>
      <c r="H27" s="14">
        <v>0</v>
      </c>
      <c r="J27" t="s">
        <v>80</v>
      </c>
      <c r="K27">
        <v>1</v>
      </c>
    </row>
    <row r="28" spans="1:11" x14ac:dyDescent="0.25">
      <c r="A28" s="13">
        <v>39</v>
      </c>
      <c r="B28" s="49" t="s">
        <v>52</v>
      </c>
      <c r="C28" s="1">
        <v>125</v>
      </c>
      <c r="D28" s="21">
        <v>3</v>
      </c>
      <c r="E28" s="20">
        <f t="shared" si="0"/>
        <v>2.4E-2</v>
      </c>
      <c r="F28" s="52">
        <v>51.679586563307488</v>
      </c>
      <c r="G28" s="19">
        <f t="shared" si="1"/>
        <v>155.03875968992247</v>
      </c>
      <c r="H28" s="14">
        <v>24</v>
      </c>
      <c r="J28" t="s">
        <v>129</v>
      </c>
      <c r="K28">
        <v>53</v>
      </c>
    </row>
    <row r="29" spans="1:11" x14ac:dyDescent="0.25">
      <c r="A29" s="13">
        <v>68</v>
      </c>
      <c r="B29" s="49" t="s">
        <v>56</v>
      </c>
      <c r="C29" s="1">
        <v>50</v>
      </c>
      <c r="D29" s="21"/>
      <c r="E29" s="20">
        <f t="shared" si="0"/>
        <v>0</v>
      </c>
      <c r="F29" s="52">
        <v>92.592592592592595</v>
      </c>
      <c r="G29" s="19">
        <f t="shared" si="1"/>
        <v>0</v>
      </c>
      <c r="H29" s="14">
        <v>0</v>
      </c>
      <c r="J29" t="s">
        <v>158</v>
      </c>
      <c r="K29">
        <v>8</v>
      </c>
    </row>
    <row r="30" spans="1:11" x14ac:dyDescent="0.25">
      <c r="A30" s="13">
        <v>42</v>
      </c>
      <c r="B30" s="49" t="s">
        <v>11</v>
      </c>
      <c r="C30" s="1">
        <v>404</v>
      </c>
      <c r="D30" s="21">
        <v>3</v>
      </c>
      <c r="E30" s="20">
        <f t="shared" si="0"/>
        <v>7.4257425742574254E-3</v>
      </c>
      <c r="F30" s="52">
        <v>37.974683544303801</v>
      </c>
      <c r="G30" s="19">
        <f t="shared" si="1"/>
        <v>113.9240506329114</v>
      </c>
      <c r="H30" s="14">
        <v>18</v>
      </c>
      <c r="J30" t="s">
        <v>181</v>
      </c>
      <c r="K30">
        <v>2</v>
      </c>
    </row>
    <row r="31" spans="1:11" x14ac:dyDescent="0.25">
      <c r="A31" s="13">
        <v>47</v>
      </c>
      <c r="B31" s="49" t="s">
        <v>62</v>
      </c>
      <c r="C31" s="1">
        <v>54</v>
      </c>
      <c r="D31" s="21">
        <v>1</v>
      </c>
      <c r="E31" s="20">
        <f t="shared" si="0"/>
        <v>1.8518518518518517E-2</v>
      </c>
      <c r="F31" s="52">
        <v>92.592592592592595</v>
      </c>
      <c r="G31" s="19">
        <f t="shared" si="1"/>
        <v>92.592592592592595</v>
      </c>
      <c r="H31" s="14">
        <v>10</v>
      </c>
      <c r="J31" t="s">
        <v>128</v>
      </c>
      <c r="K31">
        <v>87</v>
      </c>
    </row>
    <row r="32" spans="1:11" x14ac:dyDescent="0.25">
      <c r="A32" s="13">
        <v>15</v>
      </c>
      <c r="B32" s="49" t="s">
        <v>8</v>
      </c>
      <c r="C32" s="1">
        <v>210</v>
      </c>
      <c r="D32" s="21">
        <v>17</v>
      </c>
      <c r="E32" s="20">
        <f t="shared" si="0"/>
        <v>8.0952380952380956E-2</v>
      </c>
      <c r="F32" s="52">
        <v>47</v>
      </c>
      <c r="G32" s="19">
        <f t="shared" si="1"/>
        <v>799</v>
      </c>
      <c r="H32" s="14">
        <v>72</v>
      </c>
      <c r="J32" t="s">
        <v>75</v>
      </c>
      <c r="K32">
        <v>4</v>
      </c>
    </row>
    <row r="33" spans="1:11" x14ac:dyDescent="0.25">
      <c r="A33" s="13">
        <v>69</v>
      </c>
      <c r="B33" s="49" t="s">
        <v>38</v>
      </c>
      <c r="C33" s="1">
        <v>59</v>
      </c>
      <c r="D33" s="21"/>
      <c r="E33" s="20">
        <f t="shared" si="0"/>
        <v>0</v>
      </c>
      <c r="F33" s="52">
        <v>86.182131571387544</v>
      </c>
      <c r="G33" s="19">
        <f t="shared" si="1"/>
        <v>0</v>
      </c>
      <c r="H33" s="14">
        <v>0</v>
      </c>
      <c r="J33" t="s">
        <v>127</v>
      </c>
      <c r="K33">
        <v>30</v>
      </c>
    </row>
    <row r="34" spans="1:11" x14ac:dyDescent="0.25">
      <c r="A34" s="13">
        <v>19</v>
      </c>
      <c r="B34" s="49" t="s">
        <v>26</v>
      </c>
      <c r="C34" s="1">
        <v>80</v>
      </c>
      <c r="D34" s="21">
        <v>8</v>
      </c>
      <c r="E34" s="20">
        <f t="shared" si="0"/>
        <v>0.1</v>
      </c>
      <c r="F34" s="52">
        <v>66.137566137566139</v>
      </c>
      <c r="G34" s="19">
        <f t="shared" si="1"/>
        <v>529.10052910052912</v>
      </c>
      <c r="H34" s="14">
        <v>64</v>
      </c>
      <c r="J34" t="s">
        <v>165</v>
      </c>
      <c r="K34">
        <v>8</v>
      </c>
    </row>
    <row r="35" spans="1:11" x14ac:dyDescent="0.25">
      <c r="A35" s="13">
        <v>70</v>
      </c>
      <c r="B35" s="49" t="s">
        <v>178</v>
      </c>
      <c r="C35" s="1">
        <v>50</v>
      </c>
      <c r="D35" s="21"/>
      <c r="E35" s="20">
        <f t="shared" si="0"/>
        <v>0</v>
      </c>
      <c r="F35" s="52">
        <v>92.592592592592595</v>
      </c>
      <c r="G35" s="19">
        <f t="shared" si="1"/>
        <v>0</v>
      </c>
      <c r="H35" s="14">
        <v>0</v>
      </c>
      <c r="J35" t="s">
        <v>159</v>
      </c>
      <c r="K35">
        <v>1</v>
      </c>
    </row>
    <row r="36" spans="1:11" x14ac:dyDescent="0.25">
      <c r="A36" s="13">
        <v>71</v>
      </c>
      <c r="B36" s="49" t="s">
        <v>95</v>
      </c>
      <c r="C36" s="1">
        <v>75</v>
      </c>
      <c r="D36" s="21"/>
      <c r="E36" s="20">
        <f t="shared" si="0"/>
        <v>0</v>
      </c>
      <c r="F36" s="52">
        <v>69.044879171461446</v>
      </c>
      <c r="G36" s="19">
        <f t="shared" si="1"/>
        <v>0</v>
      </c>
      <c r="H36" s="14">
        <v>0</v>
      </c>
      <c r="J36" t="s">
        <v>126</v>
      </c>
      <c r="K36">
        <v>21</v>
      </c>
    </row>
    <row r="37" spans="1:11" x14ac:dyDescent="0.25">
      <c r="A37" s="13">
        <v>72</v>
      </c>
      <c r="B37" s="49" t="s">
        <v>83</v>
      </c>
      <c r="C37" s="1">
        <v>60</v>
      </c>
      <c r="D37" s="21"/>
      <c r="E37" s="20">
        <f t="shared" si="0"/>
        <v>0</v>
      </c>
      <c r="F37" s="52">
        <v>80.818965517241381</v>
      </c>
      <c r="G37" s="19">
        <f t="shared" si="1"/>
        <v>0</v>
      </c>
      <c r="H37" s="14">
        <v>0</v>
      </c>
      <c r="J37" t="s">
        <v>125</v>
      </c>
      <c r="K37">
        <v>6</v>
      </c>
    </row>
    <row r="38" spans="1:11" x14ac:dyDescent="0.25">
      <c r="A38" s="13">
        <v>48</v>
      </c>
      <c r="B38" s="49" t="s">
        <v>80</v>
      </c>
      <c r="C38" s="1">
        <v>50</v>
      </c>
      <c r="D38" s="21">
        <v>1</v>
      </c>
      <c r="E38" s="20">
        <f t="shared" si="0"/>
        <v>0.02</v>
      </c>
      <c r="F38" s="52">
        <v>92.592592592592595</v>
      </c>
      <c r="G38" s="19">
        <f t="shared" si="1"/>
        <v>92.592592592592595</v>
      </c>
      <c r="H38" s="14">
        <v>10</v>
      </c>
      <c r="J38" t="s">
        <v>166</v>
      </c>
      <c r="K38">
        <v>1</v>
      </c>
    </row>
    <row r="39" spans="1:11" x14ac:dyDescent="0.25">
      <c r="A39" s="13">
        <v>7</v>
      </c>
      <c r="B39" s="49" t="s">
        <v>6</v>
      </c>
      <c r="C39" s="1">
        <v>558</v>
      </c>
      <c r="D39" s="21">
        <v>53</v>
      </c>
      <c r="E39" s="20">
        <f t="shared" si="0"/>
        <v>9.4982078853046589E-2</v>
      </c>
      <c r="F39" s="52">
        <v>31.914893617021278</v>
      </c>
      <c r="G39" s="19">
        <f t="shared" si="1"/>
        <v>1691.4893617021278</v>
      </c>
      <c r="H39" s="14">
        <v>88</v>
      </c>
      <c r="J39" t="s">
        <v>124</v>
      </c>
      <c r="K39">
        <v>25</v>
      </c>
    </row>
    <row r="40" spans="1:11" x14ac:dyDescent="0.25">
      <c r="A40" s="13">
        <v>40</v>
      </c>
      <c r="B40" s="49" t="s">
        <v>28</v>
      </c>
      <c r="C40" s="1">
        <v>71</v>
      </c>
      <c r="D40" s="21">
        <v>2</v>
      </c>
      <c r="E40" s="20">
        <f t="shared" si="0"/>
        <v>2.8169014084507043E-2</v>
      </c>
      <c r="F40" s="52">
        <v>72.39382239382239</v>
      </c>
      <c r="G40" s="19">
        <f t="shared" si="1"/>
        <v>144.78764478764478</v>
      </c>
      <c r="H40" s="14">
        <v>22</v>
      </c>
      <c r="J40" t="s">
        <v>78</v>
      </c>
      <c r="K40">
        <v>7</v>
      </c>
    </row>
    <row r="41" spans="1:11" x14ac:dyDescent="0.25">
      <c r="A41" s="13">
        <v>2</v>
      </c>
      <c r="B41" s="49" t="s">
        <v>12</v>
      </c>
      <c r="C41" s="1">
        <v>423</v>
      </c>
      <c r="D41" s="21">
        <v>87</v>
      </c>
      <c r="E41" s="20">
        <f t="shared" ref="E41:E72" si="2">+D41/C41</f>
        <v>0.20567375886524822</v>
      </c>
      <c r="F41" s="52">
        <v>37.037037037037038</v>
      </c>
      <c r="G41" s="19">
        <f t="shared" ref="G41:G72" si="3">+F41*D41</f>
        <v>3222.2222222222222</v>
      </c>
      <c r="H41" s="14">
        <v>98</v>
      </c>
      <c r="J41" t="s">
        <v>77</v>
      </c>
      <c r="K41">
        <v>11</v>
      </c>
    </row>
    <row r="42" spans="1:11" x14ac:dyDescent="0.25">
      <c r="A42" s="13">
        <v>30</v>
      </c>
      <c r="B42" s="49" t="s">
        <v>85</v>
      </c>
      <c r="C42" s="1">
        <v>84</v>
      </c>
      <c r="D42" s="21">
        <v>4</v>
      </c>
      <c r="E42" s="20">
        <f t="shared" si="2"/>
        <v>4.7619047619047616E-2</v>
      </c>
      <c r="F42" s="52">
        <v>66.137566137566139</v>
      </c>
      <c r="G42" s="19">
        <f t="shared" si="3"/>
        <v>264.55026455026456</v>
      </c>
      <c r="H42" s="14">
        <v>42</v>
      </c>
      <c r="J42" t="s">
        <v>173</v>
      </c>
      <c r="K42">
        <v>56</v>
      </c>
    </row>
    <row r="43" spans="1:11" x14ac:dyDescent="0.25">
      <c r="A43" s="13">
        <v>73</v>
      </c>
      <c r="B43" s="49" t="s">
        <v>30</v>
      </c>
      <c r="C43" s="1">
        <v>31</v>
      </c>
      <c r="D43" s="21"/>
      <c r="E43" s="20">
        <f t="shared" si="2"/>
        <v>0</v>
      </c>
      <c r="F43" s="51">
        <v>93</v>
      </c>
      <c r="G43" s="19">
        <f t="shared" si="3"/>
        <v>0</v>
      </c>
      <c r="H43" s="14">
        <v>0</v>
      </c>
      <c r="J43" t="s">
        <v>167</v>
      </c>
      <c r="K43">
        <v>4</v>
      </c>
    </row>
    <row r="44" spans="1:11" x14ac:dyDescent="0.25">
      <c r="A44" s="13">
        <v>3</v>
      </c>
      <c r="B44" s="49" t="s">
        <v>57</v>
      </c>
      <c r="C44" s="1">
        <v>52</v>
      </c>
      <c r="D44" s="21">
        <v>30</v>
      </c>
      <c r="E44" s="20">
        <f t="shared" si="2"/>
        <v>0.57692307692307687</v>
      </c>
      <c r="F44" s="52">
        <v>92.592592592592595</v>
      </c>
      <c r="G44" s="19">
        <f t="shared" si="3"/>
        <v>2777.7777777777778</v>
      </c>
      <c r="H44" s="14">
        <v>96</v>
      </c>
    </row>
    <row r="45" spans="1:11" x14ac:dyDescent="0.25">
      <c r="A45" s="13">
        <v>21</v>
      </c>
      <c r="B45" s="49" t="s">
        <v>42</v>
      </c>
      <c r="C45" s="1">
        <v>95</v>
      </c>
      <c r="D45" s="21">
        <v>8</v>
      </c>
      <c r="E45" s="20">
        <f t="shared" si="2"/>
        <v>8.4210526315789472E-2</v>
      </c>
      <c r="F45" s="52">
        <v>59.41770647653</v>
      </c>
      <c r="G45" s="19">
        <f t="shared" si="3"/>
        <v>475.34165181224</v>
      </c>
      <c r="H45" s="14">
        <v>60</v>
      </c>
    </row>
    <row r="46" spans="1:11" x14ac:dyDescent="0.25">
      <c r="A46" s="13">
        <v>57</v>
      </c>
      <c r="B46" s="49" t="s">
        <v>5</v>
      </c>
      <c r="C46" s="1">
        <v>262</v>
      </c>
      <c r="D46" s="21">
        <v>1</v>
      </c>
      <c r="E46" s="20">
        <f t="shared" si="2"/>
        <v>3.8167938931297708E-3</v>
      </c>
      <c r="F46" s="52">
        <v>45.5</v>
      </c>
      <c r="G46" s="19">
        <f t="shared" si="3"/>
        <v>45.5</v>
      </c>
      <c r="H46" s="14">
        <v>10</v>
      </c>
    </row>
    <row r="47" spans="1:11" x14ac:dyDescent="0.25">
      <c r="A47" s="13">
        <v>74</v>
      </c>
      <c r="B47" s="49" t="s">
        <v>87</v>
      </c>
      <c r="C47" s="1">
        <v>20</v>
      </c>
      <c r="D47" s="21"/>
      <c r="E47" s="20">
        <f t="shared" si="2"/>
        <v>0</v>
      </c>
      <c r="F47" s="51">
        <v>93</v>
      </c>
      <c r="G47" s="19">
        <f t="shared" si="3"/>
        <v>0</v>
      </c>
      <c r="H47" s="14">
        <v>0</v>
      </c>
    </row>
    <row r="48" spans="1:11" x14ac:dyDescent="0.25">
      <c r="A48" s="13">
        <v>11</v>
      </c>
      <c r="B48" s="49" t="s">
        <v>189</v>
      </c>
      <c r="C48" s="1">
        <v>184</v>
      </c>
      <c r="D48" s="21">
        <v>21</v>
      </c>
      <c r="E48" s="20">
        <f t="shared" si="2"/>
        <v>0.11413043478260869</v>
      </c>
      <c r="F48" s="52">
        <v>47.7</v>
      </c>
      <c r="G48" s="19">
        <f t="shared" si="3"/>
        <v>1001.7</v>
      </c>
      <c r="H48" s="14">
        <v>80</v>
      </c>
    </row>
    <row r="49" spans="1:11" x14ac:dyDescent="0.25">
      <c r="A49" s="13">
        <v>75</v>
      </c>
      <c r="B49" s="49" t="s">
        <v>47</v>
      </c>
      <c r="C49" s="1">
        <v>20</v>
      </c>
      <c r="D49" s="21"/>
      <c r="E49" s="20">
        <f t="shared" si="2"/>
        <v>0</v>
      </c>
      <c r="F49" s="51">
        <v>93</v>
      </c>
      <c r="G49" s="19">
        <f t="shared" si="3"/>
        <v>0</v>
      </c>
      <c r="H49" s="14">
        <v>0</v>
      </c>
    </row>
    <row r="50" spans="1:11" x14ac:dyDescent="0.25">
      <c r="A50" s="13">
        <v>76</v>
      </c>
      <c r="B50" s="49" t="s">
        <v>50</v>
      </c>
      <c r="C50" s="1">
        <v>146</v>
      </c>
      <c r="D50" s="21"/>
      <c r="E50" s="20">
        <f t="shared" si="2"/>
        <v>0</v>
      </c>
      <c r="F50" s="52">
        <v>49.4</v>
      </c>
      <c r="G50" s="19">
        <f t="shared" si="3"/>
        <v>0</v>
      </c>
      <c r="H50" s="14">
        <v>0</v>
      </c>
    </row>
    <row r="51" spans="1:11" x14ac:dyDescent="0.25">
      <c r="A51" s="13">
        <v>31</v>
      </c>
      <c r="B51" s="49" t="s">
        <v>4</v>
      </c>
      <c r="C51" s="1">
        <v>301</v>
      </c>
      <c r="D51" s="21">
        <v>6</v>
      </c>
      <c r="E51" s="20">
        <f t="shared" si="2"/>
        <v>1.9933554817275746E-2</v>
      </c>
      <c r="F51" s="52">
        <v>43.478260869565219</v>
      </c>
      <c r="G51" s="19">
        <f t="shared" si="3"/>
        <v>260.86956521739131</v>
      </c>
      <c r="H51" s="14">
        <v>40</v>
      </c>
    </row>
    <row r="52" spans="1:11" x14ac:dyDescent="0.25">
      <c r="A52" s="13">
        <v>45</v>
      </c>
      <c r="B52" s="49" t="s">
        <v>40</v>
      </c>
      <c r="C52" s="1">
        <v>38</v>
      </c>
      <c r="D52" s="21">
        <v>1</v>
      </c>
      <c r="E52" s="20">
        <f t="shared" si="2"/>
        <v>2.6315789473684209E-2</v>
      </c>
      <c r="F52" s="51">
        <v>93</v>
      </c>
      <c r="G52" s="19">
        <f t="shared" si="3"/>
        <v>93</v>
      </c>
      <c r="H52" s="14">
        <v>12</v>
      </c>
    </row>
    <row r="53" spans="1:11" x14ac:dyDescent="0.25">
      <c r="A53" s="13">
        <v>6</v>
      </c>
      <c r="B53" s="49" t="s">
        <v>17</v>
      </c>
      <c r="C53" s="1">
        <v>62</v>
      </c>
      <c r="D53" s="21">
        <v>25</v>
      </c>
      <c r="E53" s="20">
        <f t="shared" si="2"/>
        <v>0.40322580645161288</v>
      </c>
      <c r="F53" s="52">
        <v>80.818965517241381</v>
      </c>
      <c r="G53" s="19">
        <f t="shared" si="3"/>
        <v>2020.4741379310344</v>
      </c>
      <c r="H53" s="14">
        <v>90</v>
      </c>
    </row>
    <row r="54" spans="1:11" x14ac:dyDescent="0.25">
      <c r="A54" s="13">
        <v>77</v>
      </c>
      <c r="B54" s="49" t="s">
        <v>19</v>
      </c>
      <c r="C54" s="1">
        <v>137</v>
      </c>
      <c r="D54" s="21"/>
      <c r="E54" s="20">
        <f t="shared" si="2"/>
        <v>0</v>
      </c>
      <c r="F54" s="52">
        <v>50.192404216161961</v>
      </c>
      <c r="G54" s="19">
        <f t="shared" si="3"/>
        <v>0</v>
      </c>
      <c r="H54" s="14">
        <v>0</v>
      </c>
    </row>
    <row r="55" spans="1:11" x14ac:dyDescent="0.25">
      <c r="A55" s="13">
        <v>25</v>
      </c>
      <c r="B55" s="49" t="s">
        <v>18</v>
      </c>
      <c r="C55" s="1">
        <v>90</v>
      </c>
      <c r="D55" s="21">
        <v>7</v>
      </c>
      <c r="E55" s="20">
        <f t="shared" si="2"/>
        <v>7.7777777777777779E-2</v>
      </c>
      <c r="F55" s="52">
        <v>61.374795417348608</v>
      </c>
      <c r="G55" s="19">
        <f t="shared" si="3"/>
        <v>429.62356792144027</v>
      </c>
      <c r="H55" s="14">
        <v>52</v>
      </c>
    </row>
    <row r="56" spans="1:11" x14ac:dyDescent="0.25">
      <c r="A56" s="13">
        <v>78</v>
      </c>
      <c r="B56" s="49" t="s">
        <v>91</v>
      </c>
      <c r="C56" s="1">
        <v>65</v>
      </c>
      <c r="D56" s="21"/>
      <c r="E56" s="20">
        <f t="shared" si="2"/>
        <v>0</v>
      </c>
      <c r="F56" s="52">
        <v>76.277650648360037</v>
      </c>
      <c r="G56" s="19">
        <f t="shared" si="3"/>
        <v>0</v>
      </c>
      <c r="H56" s="14">
        <v>0</v>
      </c>
    </row>
    <row r="57" spans="1:11" x14ac:dyDescent="0.25">
      <c r="A57" s="13">
        <v>18</v>
      </c>
      <c r="B57" s="49" t="s">
        <v>15</v>
      </c>
      <c r="C57" s="1">
        <v>163</v>
      </c>
      <c r="D57" s="21">
        <v>11</v>
      </c>
      <c r="E57" s="20">
        <f t="shared" si="2"/>
        <v>6.7484662576687116E-2</v>
      </c>
      <c r="F57" s="52">
        <v>48.138639281129656</v>
      </c>
      <c r="G57" s="19">
        <f t="shared" si="3"/>
        <v>529.52503209242627</v>
      </c>
      <c r="H57" s="14">
        <v>66</v>
      </c>
    </row>
    <row r="58" spans="1:11" x14ac:dyDescent="0.25">
      <c r="A58" s="13">
        <v>1</v>
      </c>
      <c r="B58" s="49" t="s">
        <v>37</v>
      </c>
      <c r="C58" s="1">
        <v>89</v>
      </c>
      <c r="D58" s="21">
        <v>56</v>
      </c>
      <c r="E58" s="20">
        <f t="shared" si="2"/>
        <v>0.6292134831460674</v>
      </c>
      <c r="F58" s="52">
        <v>63.599745601017595</v>
      </c>
      <c r="G58" s="19">
        <f t="shared" si="3"/>
        <v>3561.5857536569852</v>
      </c>
      <c r="H58" s="14">
        <v>100</v>
      </c>
    </row>
    <row r="59" spans="1:11" x14ac:dyDescent="0.25">
      <c r="A59" s="13">
        <v>79</v>
      </c>
      <c r="B59" s="49" t="s">
        <v>45</v>
      </c>
      <c r="C59" s="1">
        <v>80</v>
      </c>
      <c r="D59" s="21"/>
      <c r="E59" s="20">
        <f t="shared" si="2"/>
        <v>0</v>
      </c>
      <c r="F59" s="52">
        <v>66.137566137566139</v>
      </c>
      <c r="G59" s="19">
        <f t="shared" si="3"/>
        <v>0</v>
      </c>
      <c r="H59" s="14">
        <v>0</v>
      </c>
    </row>
    <row r="60" spans="1:11" x14ac:dyDescent="0.25">
      <c r="A60" s="13">
        <v>80</v>
      </c>
      <c r="B60" s="49" t="s">
        <v>71</v>
      </c>
      <c r="C60" s="1">
        <v>50</v>
      </c>
      <c r="D60" s="21"/>
      <c r="E60" s="20">
        <f t="shared" si="2"/>
        <v>0</v>
      </c>
      <c r="F60" s="52">
        <v>92.592592592592595</v>
      </c>
      <c r="G60" s="19">
        <f t="shared" si="3"/>
        <v>0</v>
      </c>
      <c r="H60" s="14">
        <v>0</v>
      </c>
    </row>
    <row r="61" spans="1:11" x14ac:dyDescent="0.25">
      <c r="A61" s="13">
        <v>81</v>
      </c>
      <c r="B61" s="49" t="s">
        <v>98</v>
      </c>
      <c r="C61" s="1">
        <v>34</v>
      </c>
      <c r="D61" s="21"/>
      <c r="E61" s="20">
        <f t="shared" si="2"/>
        <v>0</v>
      </c>
      <c r="F61" s="51">
        <v>93</v>
      </c>
      <c r="G61" s="19">
        <f t="shared" si="3"/>
        <v>0</v>
      </c>
      <c r="H61" s="14">
        <v>0</v>
      </c>
    </row>
    <row r="62" spans="1:11" x14ac:dyDescent="0.25">
      <c r="A62" s="13">
        <v>28</v>
      </c>
      <c r="B62" s="49" t="s">
        <v>66</v>
      </c>
      <c r="C62" s="1">
        <v>52</v>
      </c>
      <c r="D62" s="21">
        <v>4</v>
      </c>
      <c r="E62" s="20">
        <f t="shared" si="2"/>
        <v>7.6923076923076927E-2</v>
      </c>
      <c r="F62" s="52">
        <v>92.592592592592595</v>
      </c>
      <c r="G62" s="19">
        <f t="shared" si="3"/>
        <v>370.37037037037038</v>
      </c>
      <c r="H62" s="14">
        <v>46</v>
      </c>
      <c r="J62" t="s">
        <v>174</v>
      </c>
      <c r="K62">
        <v>2</v>
      </c>
    </row>
    <row r="63" spans="1:11" x14ac:dyDescent="0.25">
      <c r="A63" s="13">
        <v>82</v>
      </c>
      <c r="B63" s="49" t="s">
        <v>97</v>
      </c>
      <c r="C63" s="1">
        <v>20</v>
      </c>
      <c r="D63" s="21"/>
      <c r="E63" s="20">
        <f t="shared" si="2"/>
        <v>0</v>
      </c>
      <c r="F63" s="51">
        <v>93</v>
      </c>
      <c r="G63" s="19">
        <f t="shared" si="3"/>
        <v>0</v>
      </c>
      <c r="H63" s="14">
        <v>0</v>
      </c>
      <c r="J63" t="s">
        <v>168</v>
      </c>
      <c r="K63">
        <v>25</v>
      </c>
    </row>
    <row r="64" spans="1:11" x14ac:dyDescent="0.25">
      <c r="A64" s="13">
        <v>83</v>
      </c>
      <c r="B64" s="49" t="s">
        <v>96</v>
      </c>
      <c r="C64" s="1">
        <v>50</v>
      </c>
      <c r="D64" s="21"/>
      <c r="E64" s="20">
        <f t="shared" si="2"/>
        <v>0</v>
      </c>
      <c r="F64" s="52">
        <v>92.592592592592595</v>
      </c>
      <c r="G64" s="19">
        <f t="shared" si="3"/>
        <v>0</v>
      </c>
      <c r="H64" s="14">
        <v>0</v>
      </c>
      <c r="J64" t="s">
        <v>169</v>
      </c>
      <c r="K64">
        <v>26</v>
      </c>
    </row>
    <row r="65" spans="1:11" x14ac:dyDescent="0.25">
      <c r="A65" s="13">
        <v>43</v>
      </c>
      <c r="B65" s="49" t="s">
        <v>14</v>
      </c>
      <c r="C65" s="1">
        <v>121</v>
      </c>
      <c r="D65" s="21">
        <v>2</v>
      </c>
      <c r="E65" s="20">
        <f t="shared" si="2"/>
        <v>1.6528925619834711E-2</v>
      </c>
      <c r="F65" s="52">
        <v>52.594670406732121</v>
      </c>
      <c r="G65" s="19">
        <f t="shared" si="3"/>
        <v>105.18934081346424</v>
      </c>
      <c r="H65" s="14">
        <v>16</v>
      </c>
      <c r="J65" t="s">
        <v>140</v>
      </c>
      <c r="K65">
        <v>2</v>
      </c>
    </row>
    <row r="66" spans="1:11" x14ac:dyDescent="0.25">
      <c r="A66" s="13">
        <v>84</v>
      </c>
      <c r="B66" s="49" t="s">
        <v>9</v>
      </c>
      <c r="C66" s="1">
        <v>82</v>
      </c>
      <c r="D66" s="21"/>
      <c r="E66" s="20">
        <f t="shared" si="2"/>
        <v>0</v>
      </c>
      <c r="F66" s="52">
        <v>66.137566137566139</v>
      </c>
      <c r="G66" s="19">
        <f t="shared" si="3"/>
        <v>0</v>
      </c>
      <c r="H66" s="14">
        <v>0</v>
      </c>
      <c r="J66" t="s">
        <v>151</v>
      </c>
      <c r="K66">
        <v>12</v>
      </c>
    </row>
    <row r="67" spans="1:11" x14ac:dyDescent="0.25">
      <c r="A67" s="13">
        <v>4</v>
      </c>
      <c r="B67" s="49" t="s">
        <v>33</v>
      </c>
      <c r="C67" s="1">
        <v>50</v>
      </c>
      <c r="D67" s="21">
        <v>25</v>
      </c>
      <c r="E67" s="20">
        <f t="shared" si="2"/>
        <v>0.5</v>
      </c>
      <c r="F67" s="52">
        <v>92.592592592592595</v>
      </c>
      <c r="G67" s="19">
        <f t="shared" si="3"/>
        <v>2314.8148148148148</v>
      </c>
      <c r="H67" s="14">
        <v>94</v>
      </c>
      <c r="J67" t="s">
        <v>123</v>
      </c>
      <c r="K67">
        <v>24</v>
      </c>
    </row>
    <row r="68" spans="1:11" x14ac:dyDescent="0.25">
      <c r="A68" s="13">
        <v>10</v>
      </c>
      <c r="B68" s="49" t="s">
        <v>16</v>
      </c>
      <c r="C68" s="1">
        <v>171</v>
      </c>
      <c r="D68" s="21">
        <v>26</v>
      </c>
      <c r="E68" s="20">
        <f t="shared" si="2"/>
        <v>0.15204678362573099</v>
      </c>
      <c r="F68" s="52">
        <v>47.892720306513411</v>
      </c>
      <c r="G68" s="19">
        <f t="shared" si="3"/>
        <v>1245.2107279693487</v>
      </c>
      <c r="H68" s="14">
        <v>82</v>
      </c>
      <c r="J68" t="s">
        <v>122</v>
      </c>
      <c r="K68">
        <v>12</v>
      </c>
    </row>
    <row r="69" spans="1:11" x14ac:dyDescent="0.25">
      <c r="A69" s="13">
        <v>37</v>
      </c>
      <c r="B69" s="49" t="s">
        <v>100</v>
      </c>
      <c r="C69" s="1">
        <v>33</v>
      </c>
      <c r="D69" s="21">
        <v>2</v>
      </c>
      <c r="E69" s="20">
        <f t="shared" si="2"/>
        <v>6.0606060606060608E-2</v>
      </c>
      <c r="F69" s="51">
        <v>93</v>
      </c>
      <c r="G69" s="19">
        <f t="shared" si="3"/>
        <v>186</v>
      </c>
      <c r="H69" s="14">
        <v>28</v>
      </c>
      <c r="J69" t="s">
        <v>152</v>
      </c>
      <c r="K69">
        <v>1</v>
      </c>
    </row>
    <row r="70" spans="1:11" x14ac:dyDescent="0.25">
      <c r="A70" s="13">
        <v>85</v>
      </c>
      <c r="B70" s="49" t="s">
        <v>73</v>
      </c>
      <c r="C70" s="1">
        <v>50</v>
      </c>
      <c r="D70" s="21"/>
      <c r="E70" s="20">
        <f t="shared" si="2"/>
        <v>0</v>
      </c>
      <c r="F70" s="52">
        <v>92.592592592592595</v>
      </c>
      <c r="G70" s="19">
        <f t="shared" si="3"/>
        <v>0</v>
      </c>
      <c r="H70" s="14">
        <v>0</v>
      </c>
      <c r="J70" t="s">
        <v>121</v>
      </c>
      <c r="K70">
        <v>60</v>
      </c>
    </row>
    <row r="71" spans="1:11" x14ac:dyDescent="0.25">
      <c r="A71" s="13">
        <v>86</v>
      </c>
      <c r="B71" s="49" t="s">
        <v>2</v>
      </c>
      <c r="C71" s="1">
        <v>30</v>
      </c>
      <c r="D71" s="21"/>
      <c r="E71" s="20">
        <f t="shared" si="2"/>
        <v>0</v>
      </c>
      <c r="F71" s="51">
        <v>93</v>
      </c>
      <c r="G71" s="19">
        <f t="shared" si="3"/>
        <v>0</v>
      </c>
      <c r="H71" s="14">
        <v>0</v>
      </c>
      <c r="J71" t="s">
        <v>120</v>
      </c>
      <c r="K71">
        <v>7</v>
      </c>
    </row>
    <row r="72" spans="1:11" x14ac:dyDescent="0.25">
      <c r="A72" s="13">
        <v>87</v>
      </c>
      <c r="B72" s="49" t="s">
        <v>46</v>
      </c>
      <c r="C72" s="1">
        <v>153</v>
      </c>
      <c r="D72" s="21"/>
      <c r="E72" s="20">
        <f t="shared" si="2"/>
        <v>0</v>
      </c>
      <c r="F72" s="52">
        <v>48.6</v>
      </c>
      <c r="G72" s="19">
        <f t="shared" si="3"/>
        <v>0</v>
      </c>
      <c r="H72" s="14">
        <v>0</v>
      </c>
      <c r="J72" t="s">
        <v>119</v>
      </c>
      <c r="K72">
        <v>12</v>
      </c>
    </row>
    <row r="73" spans="1:11" x14ac:dyDescent="0.25">
      <c r="A73" s="13">
        <v>16</v>
      </c>
      <c r="B73" s="49" t="s">
        <v>24</v>
      </c>
      <c r="C73" s="1">
        <v>217</v>
      </c>
      <c r="D73" s="21">
        <v>12</v>
      </c>
      <c r="E73" s="20">
        <f t="shared" ref="E73:E104" si="4">+D73/C73</f>
        <v>5.5299539170506916E-2</v>
      </c>
      <c r="F73" s="52">
        <v>47</v>
      </c>
      <c r="G73" s="19">
        <f t="shared" ref="G73:G104" si="5">+F73*D73</f>
        <v>564</v>
      </c>
      <c r="H73" s="14">
        <v>70</v>
      </c>
      <c r="J73" t="s">
        <v>153</v>
      </c>
      <c r="K73">
        <v>11</v>
      </c>
    </row>
    <row r="74" spans="1:11" x14ac:dyDescent="0.25">
      <c r="A74" s="13">
        <v>14</v>
      </c>
      <c r="B74" s="49" t="s">
        <v>13</v>
      </c>
      <c r="C74" s="1">
        <v>477</v>
      </c>
      <c r="D74" s="21">
        <v>24</v>
      </c>
      <c r="E74" s="20">
        <f t="shared" si="4"/>
        <v>5.0314465408805034E-2</v>
      </c>
      <c r="F74" s="52">
        <v>34.883720930232556</v>
      </c>
      <c r="G74" s="19">
        <f t="shared" si="5"/>
        <v>837.20930232558135</v>
      </c>
      <c r="H74" s="14">
        <v>74</v>
      </c>
      <c r="J74" t="s">
        <v>160</v>
      </c>
      <c r="K74">
        <v>1</v>
      </c>
    </row>
    <row r="75" spans="1:11" x14ac:dyDescent="0.25">
      <c r="A75" s="13">
        <v>88</v>
      </c>
      <c r="B75" s="49" t="s">
        <v>44</v>
      </c>
      <c r="C75" s="1">
        <v>20</v>
      </c>
      <c r="D75" s="21"/>
      <c r="E75" s="20">
        <f t="shared" si="4"/>
        <v>0</v>
      </c>
      <c r="F75" s="51">
        <v>93</v>
      </c>
      <c r="G75" s="19">
        <f t="shared" si="5"/>
        <v>0</v>
      </c>
      <c r="H75" s="14">
        <v>0</v>
      </c>
      <c r="J75" t="s">
        <v>118</v>
      </c>
      <c r="K75">
        <v>19</v>
      </c>
    </row>
    <row r="76" spans="1:11" x14ac:dyDescent="0.25">
      <c r="A76" s="13">
        <v>12</v>
      </c>
      <c r="B76" s="49" t="s">
        <v>88</v>
      </c>
      <c r="C76" s="1">
        <v>60</v>
      </c>
      <c r="D76" s="21">
        <v>12</v>
      </c>
      <c r="E76" s="20">
        <f t="shared" si="4"/>
        <v>0.2</v>
      </c>
      <c r="F76" s="52">
        <v>80.818965517241381</v>
      </c>
      <c r="G76" s="19">
        <f t="shared" si="5"/>
        <v>969.82758620689651</v>
      </c>
      <c r="H76" s="14">
        <v>78</v>
      </c>
      <c r="J76" t="s">
        <v>175</v>
      </c>
      <c r="K76">
        <v>1</v>
      </c>
    </row>
    <row r="77" spans="1:11" x14ac:dyDescent="0.25">
      <c r="A77" s="13">
        <v>89</v>
      </c>
      <c r="B77" s="49" t="s">
        <v>59</v>
      </c>
      <c r="C77" s="1">
        <v>50</v>
      </c>
      <c r="D77" s="21"/>
      <c r="E77" s="20">
        <f t="shared" si="4"/>
        <v>0</v>
      </c>
      <c r="F77" s="52">
        <v>92.592592592592595</v>
      </c>
      <c r="G77" s="19">
        <f t="shared" si="5"/>
        <v>0</v>
      </c>
      <c r="H77" s="14">
        <v>0</v>
      </c>
      <c r="J77" t="s">
        <v>154</v>
      </c>
      <c r="K77">
        <v>1</v>
      </c>
    </row>
    <row r="78" spans="1:11" x14ac:dyDescent="0.25">
      <c r="A78" s="13">
        <v>53</v>
      </c>
      <c r="B78" s="49" t="s">
        <v>51</v>
      </c>
      <c r="C78" s="1">
        <v>94</v>
      </c>
      <c r="D78" s="21">
        <v>1</v>
      </c>
      <c r="E78" s="20">
        <f t="shared" si="4"/>
        <v>1.0638297872340425E-2</v>
      </c>
      <c r="F78" s="52">
        <v>61.374795417348608</v>
      </c>
      <c r="G78" s="19">
        <f t="shared" si="5"/>
        <v>61.374795417348608</v>
      </c>
      <c r="H78" s="14">
        <v>10</v>
      </c>
      <c r="J78" t="s">
        <v>161</v>
      </c>
      <c r="K78">
        <v>3</v>
      </c>
    </row>
    <row r="79" spans="1:11" x14ac:dyDescent="0.25">
      <c r="A79" s="13">
        <v>5</v>
      </c>
      <c r="B79" s="49" t="s">
        <v>20</v>
      </c>
      <c r="C79" s="1">
        <v>433</v>
      </c>
      <c r="D79" s="21">
        <v>60</v>
      </c>
      <c r="E79" s="20">
        <f t="shared" si="4"/>
        <v>0.13856812933025403</v>
      </c>
      <c r="F79" s="52">
        <v>36.585365853658537</v>
      </c>
      <c r="G79" s="19">
        <f t="shared" si="5"/>
        <v>2195.1219512195121</v>
      </c>
      <c r="H79" s="14">
        <v>92</v>
      </c>
      <c r="J79" t="s">
        <v>155</v>
      </c>
      <c r="K79">
        <v>1</v>
      </c>
    </row>
    <row r="80" spans="1:11" x14ac:dyDescent="0.25">
      <c r="A80" s="13">
        <v>22</v>
      </c>
      <c r="B80" s="49" t="s">
        <v>55</v>
      </c>
      <c r="C80" s="1">
        <v>88</v>
      </c>
      <c r="D80" s="21">
        <v>7</v>
      </c>
      <c r="E80" s="20">
        <f t="shared" si="4"/>
        <v>7.9545454545454544E-2</v>
      </c>
      <c r="F80" s="52">
        <v>63.599745601017595</v>
      </c>
      <c r="G80" s="19">
        <f t="shared" si="5"/>
        <v>445.19821920712315</v>
      </c>
      <c r="H80" s="14">
        <v>58</v>
      </c>
      <c r="J80" t="s">
        <v>162</v>
      </c>
      <c r="K80">
        <v>20</v>
      </c>
    </row>
    <row r="81" spans="1:11" x14ac:dyDescent="0.25">
      <c r="A81" s="13">
        <v>23</v>
      </c>
      <c r="B81" s="49" t="s">
        <v>69</v>
      </c>
      <c r="C81" s="1">
        <v>443</v>
      </c>
      <c r="D81" s="21">
        <v>12</v>
      </c>
      <c r="E81" s="20">
        <f t="shared" si="4"/>
        <v>2.7088036117381489E-2</v>
      </c>
      <c r="F81" s="52">
        <v>36.144578313253014</v>
      </c>
      <c r="G81" s="19">
        <f t="shared" si="5"/>
        <v>433.73493975903614</v>
      </c>
      <c r="H81" s="14">
        <v>56</v>
      </c>
      <c r="J81" t="s">
        <v>156</v>
      </c>
      <c r="K81">
        <v>1</v>
      </c>
    </row>
    <row r="82" spans="1:11" x14ac:dyDescent="0.25">
      <c r="A82" s="13">
        <v>17</v>
      </c>
      <c r="B82" s="49" t="s">
        <v>74</v>
      </c>
      <c r="C82" s="1">
        <v>155</v>
      </c>
      <c r="D82" s="21">
        <v>11</v>
      </c>
      <c r="E82" s="20">
        <f t="shared" si="4"/>
        <v>7.0967741935483872E-2</v>
      </c>
      <c r="F82" s="52">
        <v>48.379293662312527</v>
      </c>
      <c r="G82" s="19">
        <f t="shared" si="5"/>
        <v>532.17223028543776</v>
      </c>
      <c r="H82" s="14">
        <v>68</v>
      </c>
      <c r="J82" t="s">
        <v>141</v>
      </c>
      <c r="K82">
        <v>4</v>
      </c>
    </row>
    <row r="83" spans="1:11" x14ac:dyDescent="0.25">
      <c r="A83" s="13">
        <v>90</v>
      </c>
      <c r="B83" s="49" t="s">
        <v>72</v>
      </c>
      <c r="C83" s="1">
        <v>50</v>
      </c>
      <c r="D83" s="21"/>
      <c r="E83" s="20">
        <f t="shared" si="4"/>
        <v>0</v>
      </c>
      <c r="F83" s="52">
        <v>92.592592592592595</v>
      </c>
      <c r="G83" s="19">
        <f t="shared" si="5"/>
        <v>0</v>
      </c>
      <c r="H83" s="14">
        <v>0</v>
      </c>
      <c r="J83" t="s">
        <v>117</v>
      </c>
      <c r="K83">
        <v>7</v>
      </c>
    </row>
    <row r="84" spans="1:11" x14ac:dyDescent="0.25">
      <c r="A84" s="13">
        <v>58</v>
      </c>
      <c r="B84" s="49" t="s">
        <v>63</v>
      </c>
      <c r="C84" s="1">
        <v>300</v>
      </c>
      <c r="D84" s="21">
        <v>1</v>
      </c>
      <c r="E84" s="20">
        <f t="shared" si="4"/>
        <v>3.3333333333333335E-3</v>
      </c>
      <c r="F84" s="52">
        <v>43.478260869565219</v>
      </c>
      <c r="G84" s="19">
        <f t="shared" si="5"/>
        <v>43.478260869565219</v>
      </c>
      <c r="H84" s="14">
        <v>10</v>
      </c>
      <c r="J84" t="s">
        <v>170</v>
      </c>
      <c r="K84">
        <v>2</v>
      </c>
    </row>
    <row r="85" spans="1:11" x14ac:dyDescent="0.25">
      <c r="A85" s="13">
        <v>13</v>
      </c>
      <c r="B85" s="49" t="s">
        <v>53</v>
      </c>
      <c r="C85" s="1">
        <v>147</v>
      </c>
      <c r="D85" s="21">
        <v>19</v>
      </c>
      <c r="E85" s="20">
        <f t="shared" si="4"/>
        <v>0.12925170068027211</v>
      </c>
      <c r="F85" s="52">
        <v>49.4</v>
      </c>
      <c r="G85" s="19">
        <f t="shared" si="5"/>
        <v>938.6</v>
      </c>
      <c r="H85" s="14">
        <v>76</v>
      </c>
      <c r="J85" t="s">
        <v>79</v>
      </c>
      <c r="K85">
        <v>4</v>
      </c>
    </row>
    <row r="86" spans="1:11" x14ac:dyDescent="0.25">
      <c r="A86" s="13">
        <v>54</v>
      </c>
      <c r="B86" s="49" t="s">
        <v>32</v>
      </c>
      <c r="C86" s="1">
        <v>95</v>
      </c>
      <c r="D86" s="21">
        <v>1</v>
      </c>
      <c r="E86" s="20">
        <f t="shared" si="4"/>
        <v>1.0526315789473684E-2</v>
      </c>
      <c r="F86" s="52">
        <v>59.41770647653</v>
      </c>
      <c r="G86" s="19">
        <f t="shared" si="5"/>
        <v>59.41770647653</v>
      </c>
      <c r="H86" s="14">
        <v>10</v>
      </c>
      <c r="J86" t="s">
        <v>182</v>
      </c>
      <c r="K86">
        <v>1</v>
      </c>
    </row>
    <row r="87" spans="1:11" x14ac:dyDescent="0.25">
      <c r="A87" s="13">
        <v>91</v>
      </c>
      <c r="B87" s="49" t="s">
        <v>81</v>
      </c>
      <c r="C87" s="1">
        <v>36</v>
      </c>
      <c r="D87" s="21"/>
      <c r="E87" s="20">
        <f t="shared" si="4"/>
        <v>0</v>
      </c>
      <c r="F87" s="51">
        <v>93</v>
      </c>
      <c r="G87" s="19">
        <f t="shared" si="5"/>
        <v>0</v>
      </c>
      <c r="H87" s="14">
        <v>0</v>
      </c>
      <c r="J87" t="s">
        <v>171</v>
      </c>
      <c r="K87">
        <v>2</v>
      </c>
    </row>
    <row r="88" spans="1:11" x14ac:dyDescent="0.25">
      <c r="A88" s="13">
        <v>92</v>
      </c>
      <c r="B88" s="49" t="s">
        <v>35</v>
      </c>
      <c r="C88" s="1">
        <v>55</v>
      </c>
      <c r="D88" s="21"/>
      <c r="E88" s="20">
        <f t="shared" si="4"/>
        <v>0</v>
      </c>
      <c r="F88" s="52">
        <v>86.182131571387544</v>
      </c>
      <c r="G88" s="19">
        <f t="shared" si="5"/>
        <v>0</v>
      </c>
      <c r="H88" s="14">
        <v>0</v>
      </c>
      <c r="J88" t="s">
        <v>116</v>
      </c>
      <c r="K88">
        <v>11</v>
      </c>
    </row>
    <row r="89" spans="1:11" x14ac:dyDescent="0.25">
      <c r="A89" s="13">
        <v>93</v>
      </c>
      <c r="B89" s="49" t="s">
        <v>89</v>
      </c>
      <c r="C89" s="1">
        <v>25</v>
      </c>
      <c r="D89" s="21"/>
      <c r="E89" s="20">
        <f t="shared" si="4"/>
        <v>0</v>
      </c>
      <c r="F89" s="51">
        <v>93</v>
      </c>
      <c r="G89" s="19">
        <f t="shared" si="5"/>
        <v>0</v>
      </c>
      <c r="H89" s="14">
        <v>0</v>
      </c>
      <c r="J89" t="s">
        <v>176</v>
      </c>
      <c r="K89">
        <v>3</v>
      </c>
    </row>
    <row r="90" spans="1:11" x14ac:dyDescent="0.25">
      <c r="A90" s="13">
        <v>94</v>
      </c>
      <c r="B90" s="49" t="s">
        <v>48</v>
      </c>
      <c r="C90" s="1">
        <v>55</v>
      </c>
      <c r="D90" s="21"/>
      <c r="E90" s="20">
        <f t="shared" si="4"/>
        <v>0</v>
      </c>
      <c r="F90" s="52">
        <v>86.182131571387544</v>
      </c>
      <c r="G90" s="19">
        <f t="shared" si="5"/>
        <v>0</v>
      </c>
      <c r="H90" s="14">
        <v>0</v>
      </c>
      <c r="J90" t="s">
        <v>115</v>
      </c>
      <c r="K90">
        <v>714</v>
      </c>
    </row>
    <row r="91" spans="1:11" x14ac:dyDescent="0.25">
      <c r="A91" s="13">
        <v>60</v>
      </c>
      <c r="B91" s="49" t="s">
        <v>25</v>
      </c>
      <c r="C91" s="1">
        <v>618</v>
      </c>
      <c r="D91" s="21">
        <v>1</v>
      </c>
      <c r="E91" s="20">
        <f t="shared" si="4"/>
        <v>1.6181229773462784E-3</v>
      </c>
      <c r="F91" s="52">
        <v>30</v>
      </c>
      <c r="G91" s="19">
        <f t="shared" si="5"/>
        <v>30</v>
      </c>
      <c r="H91" s="14">
        <v>10</v>
      </c>
    </row>
    <row r="92" spans="1:11" x14ac:dyDescent="0.25">
      <c r="A92" s="13">
        <v>29</v>
      </c>
      <c r="B92" s="49" t="s">
        <v>84</v>
      </c>
      <c r="C92" s="1">
        <v>39</v>
      </c>
      <c r="D92" s="21">
        <v>3</v>
      </c>
      <c r="E92" s="20">
        <f t="shared" si="4"/>
        <v>7.6923076923076927E-2</v>
      </c>
      <c r="F92" s="51">
        <v>93</v>
      </c>
      <c r="G92" s="19">
        <f t="shared" si="5"/>
        <v>279</v>
      </c>
      <c r="H92" s="14">
        <v>44</v>
      </c>
    </row>
    <row r="93" spans="1:11" x14ac:dyDescent="0.25">
      <c r="A93" s="13">
        <v>56</v>
      </c>
      <c r="B93" s="49" t="s">
        <v>49</v>
      </c>
      <c r="C93" s="1">
        <v>259</v>
      </c>
      <c r="D93" s="21">
        <v>1</v>
      </c>
      <c r="E93" s="20">
        <f t="shared" si="4"/>
        <v>3.8610038610038611E-3</v>
      </c>
      <c r="F93" s="52">
        <v>45.8</v>
      </c>
      <c r="G93" s="19">
        <f t="shared" si="5"/>
        <v>45.8</v>
      </c>
      <c r="H93" s="14">
        <v>10</v>
      </c>
    </row>
    <row r="94" spans="1:11" x14ac:dyDescent="0.25">
      <c r="A94" s="13">
        <v>95</v>
      </c>
      <c r="B94" s="49" t="s">
        <v>190</v>
      </c>
      <c r="C94" s="1">
        <v>1</v>
      </c>
      <c r="D94" s="21"/>
      <c r="E94" s="20">
        <f t="shared" si="4"/>
        <v>0</v>
      </c>
      <c r="F94" s="51">
        <v>93</v>
      </c>
      <c r="G94" s="19">
        <f t="shared" si="5"/>
        <v>0</v>
      </c>
      <c r="H94" s="14">
        <v>0</v>
      </c>
    </row>
    <row r="95" spans="1:11" x14ac:dyDescent="0.25">
      <c r="A95" s="13">
        <v>24</v>
      </c>
      <c r="B95" s="49" t="s">
        <v>43</v>
      </c>
      <c r="C95" s="1">
        <v>1000</v>
      </c>
      <c r="D95" s="21">
        <v>20</v>
      </c>
      <c r="E95" s="20">
        <f t="shared" si="4"/>
        <v>0.02</v>
      </c>
      <c r="F95" s="52">
        <v>21.582733812949641</v>
      </c>
      <c r="G95" s="19">
        <f t="shared" si="5"/>
        <v>431.65467625899282</v>
      </c>
      <c r="H95" s="14">
        <v>54</v>
      </c>
    </row>
    <row r="96" spans="1:11" x14ac:dyDescent="0.25">
      <c r="A96" s="13">
        <v>96</v>
      </c>
      <c r="B96" s="49" t="s">
        <v>183</v>
      </c>
      <c r="C96" s="1">
        <v>52</v>
      </c>
      <c r="D96" s="21"/>
      <c r="E96" s="20">
        <f t="shared" si="4"/>
        <v>0</v>
      </c>
      <c r="F96" s="52">
        <v>92.592592592592595</v>
      </c>
      <c r="G96" s="19">
        <f t="shared" si="5"/>
        <v>0</v>
      </c>
      <c r="H96" s="14">
        <v>0</v>
      </c>
    </row>
    <row r="97" spans="1:8" x14ac:dyDescent="0.25">
      <c r="A97" s="13">
        <v>55</v>
      </c>
      <c r="B97" s="49" t="s">
        <v>82</v>
      </c>
      <c r="C97" s="1">
        <v>144</v>
      </c>
      <c r="D97" s="21">
        <v>1</v>
      </c>
      <c r="E97" s="20">
        <f t="shared" si="4"/>
        <v>6.9444444444444441E-3</v>
      </c>
      <c r="F97" s="52">
        <v>49.8</v>
      </c>
      <c r="G97" s="19">
        <f t="shared" si="5"/>
        <v>49.8</v>
      </c>
      <c r="H97" s="14">
        <v>10</v>
      </c>
    </row>
    <row r="98" spans="1:8" x14ac:dyDescent="0.25">
      <c r="A98" s="13">
        <v>50</v>
      </c>
      <c r="B98" s="49" t="s">
        <v>70</v>
      </c>
      <c r="C98" s="1">
        <v>968</v>
      </c>
      <c r="D98" s="21">
        <v>4</v>
      </c>
      <c r="E98" s="20">
        <f t="shared" si="4"/>
        <v>4.1322314049586778E-3</v>
      </c>
      <c r="F98" s="52">
        <v>22.222222222222221</v>
      </c>
      <c r="G98" s="19">
        <f t="shared" si="5"/>
        <v>88.888888888888886</v>
      </c>
      <c r="H98" s="14">
        <v>10</v>
      </c>
    </row>
    <row r="99" spans="1:8" x14ac:dyDescent="0.25">
      <c r="A99" s="13">
        <v>20</v>
      </c>
      <c r="B99" s="49" t="s">
        <v>36</v>
      </c>
      <c r="C99" s="1">
        <v>70</v>
      </c>
      <c r="D99" s="21">
        <v>7</v>
      </c>
      <c r="E99" s="20">
        <f t="shared" si="4"/>
        <v>0.1</v>
      </c>
      <c r="F99" s="52">
        <v>72.39382239382239</v>
      </c>
      <c r="G99" s="19">
        <f t="shared" si="5"/>
        <v>506.75675675675672</v>
      </c>
      <c r="H99" s="14">
        <v>62</v>
      </c>
    </row>
    <row r="100" spans="1:8" x14ac:dyDescent="0.25">
      <c r="A100" s="13">
        <v>97</v>
      </c>
      <c r="B100" s="49" t="s">
        <v>90</v>
      </c>
      <c r="C100" s="1">
        <v>100</v>
      </c>
      <c r="D100" s="21"/>
      <c r="E100" s="20">
        <f t="shared" si="4"/>
        <v>0</v>
      </c>
      <c r="F100" s="52">
        <v>57.692307692307693</v>
      </c>
      <c r="G100" s="19">
        <f t="shared" si="5"/>
        <v>0</v>
      </c>
      <c r="H100" s="14">
        <v>0</v>
      </c>
    </row>
    <row r="101" spans="1:8" x14ac:dyDescent="0.25">
      <c r="A101" s="13">
        <v>49</v>
      </c>
      <c r="B101" s="49" t="s">
        <v>191</v>
      </c>
      <c r="C101" s="1">
        <v>242</v>
      </c>
      <c r="D101" s="21">
        <v>2</v>
      </c>
      <c r="E101" s="20">
        <f t="shared" si="4"/>
        <v>8.2644628099173556E-3</v>
      </c>
      <c r="F101" s="52">
        <v>46.2</v>
      </c>
      <c r="G101" s="19">
        <f t="shared" si="5"/>
        <v>92.4</v>
      </c>
      <c r="H101" s="14">
        <v>10</v>
      </c>
    </row>
    <row r="102" spans="1:8" x14ac:dyDescent="0.25">
      <c r="A102" s="13">
        <v>98</v>
      </c>
      <c r="B102" s="49" t="s">
        <v>39</v>
      </c>
      <c r="C102" s="1">
        <v>100</v>
      </c>
      <c r="D102" s="21"/>
      <c r="E102" s="20">
        <f t="shared" si="4"/>
        <v>0</v>
      </c>
      <c r="F102" s="52">
        <v>57.692307692307693</v>
      </c>
      <c r="G102" s="19">
        <f t="shared" si="5"/>
        <v>0</v>
      </c>
      <c r="H102" s="14">
        <v>0</v>
      </c>
    </row>
    <row r="103" spans="1:8" x14ac:dyDescent="0.25">
      <c r="A103" s="13">
        <v>99</v>
      </c>
      <c r="B103" s="49" t="s">
        <v>68</v>
      </c>
      <c r="C103" s="1">
        <v>25</v>
      </c>
      <c r="D103" s="21"/>
      <c r="E103" s="20">
        <f t="shared" si="4"/>
        <v>0</v>
      </c>
      <c r="F103" s="51">
        <v>93</v>
      </c>
      <c r="G103" s="19">
        <f t="shared" si="5"/>
        <v>0</v>
      </c>
      <c r="H103" s="14">
        <v>0</v>
      </c>
    </row>
    <row r="104" spans="1:8" x14ac:dyDescent="0.25">
      <c r="A104" s="13">
        <v>100</v>
      </c>
      <c r="B104" s="49" t="s">
        <v>65</v>
      </c>
      <c r="C104" s="1">
        <v>144</v>
      </c>
      <c r="D104" s="21"/>
      <c r="E104" s="20">
        <f t="shared" si="4"/>
        <v>0</v>
      </c>
      <c r="F104" s="52">
        <v>49.8</v>
      </c>
      <c r="G104" s="19">
        <f t="shared" si="5"/>
        <v>0</v>
      </c>
      <c r="H104" s="14">
        <v>0</v>
      </c>
    </row>
    <row r="105" spans="1:8" x14ac:dyDescent="0.25">
      <c r="A105" s="13">
        <v>33</v>
      </c>
      <c r="B105" s="49" t="s">
        <v>21</v>
      </c>
      <c r="C105" s="1">
        <v>122</v>
      </c>
      <c r="D105" s="21">
        <v>4</v>
      </c>
      <c r="E105" s="20">
        <f t="shared" ref="E105:E113" si="6">+D105/C105</f>
        <v>3.2786885245901641E-2</v>
      </c>
      <c r="F105" s="52">
        <v>52.594670406732121</v>
      </c>
      <c r="G105" s="19">
        <f t="shared" ref="G105:G113" si="7">+F105*D105</f>
        <v>210.37868162692848</v>
      </c>
      <c r="H105" s="14">
        <v>36</v>
      </c>
    </row>
    <row r="106" spans="1:8" x14ac:dyDescent="0.25">
      <c r="A106" s="13">
        <v>101</v>
      </c>
      <c r="B106" s="49" t="s">
        <v>54</v>
      </c>
      <c r="C106" s="1">
        <v>63</v>
      </c>
      <c r="D106" s="21"/>
      <c r="E106" s="20">
        <f t="shared" si="6"/>
        <v>0</v>
      </c>
      <c r="F106" s="52">
        <v>80.818965517241381</v>
      </c>
      <c r="G106" s="19">
        <f t="shared" si="7"/>
        <v>0</v>
      </c>
      <c r="H106" s="14">
        <v>0</v>
      </c>
    </row>
    <row r="107" spans="1:8" x14ac:dyDescent="0.25">
      <c r="A107" s="13">
        <v>102</v>
      </c>
      <c r="B107" s="49" t="s">
        <v>99</v>
      </c>
      <c r="C107" s="1">
        <v>24</v>
      </c>
      <c r="D107" s="21"/>
      <c r="E107" s="20">
        <f t="shared" si="6"/>
        <v>0</v>
      </c>
      <c r="F107" s="51">
        <v>93</v>
      </c>
      <c r="G107" s="19">
        <f t="shared" si="7"/>
        <v>0</v>
      </c>
      <c r="H107" s="14">
        <v>0</v>
      </c>
    </row>
    <row r="108" spans="1:8" x14ac:dyDescent="0.25">
      <c r="A108" s="13">
        <v>38</v>
      </c>
      <c r="B108" s="49" t="s">
        <v>29</v>
      </c>
      <c r="C108" s="1">
        <v>55</v>
      </c>
      <c r="D108" s="21">
        <v>2</v>
      </c>
      <c r="E108" s="20">
        <f t="shared" si="6"/>
        <v>3.6363636363636362E-2</v>
      </c>
      <c r="F108" s="52">
        <v>86.182131571387544</v>
      </c>
      <c r="G108" s="19">
        <f t="shared" si="7"/>
        <v>172.36426314277509</v>
      </c>
      <c r="H108" s="14">
        <v>26</v>
      </c>
    </row>
    <row r="109" spans="1:8" x14ac:dyDescent="0.25">
      <c r="A109" s="13">
        <v>103</v>
      </c>
      <c r="B109" s="49" t="s">
        <v>179</v>
      </c>
      <c r="C109" s="1">
        <v>30</v>
      </c>
      <c r="D109" s="21"/>
      <c r="E109" s="20">
        <f t="shared" si="6"/>
        <v>0</v>
      </c>
      <c r="F109" s="51">
        <v>93</v>
      </c>
      <c r="G109" s="19">
        <f t="shared" si="7"/>
        <v>0</v>
      </c>
      <c r="H109" s="14">
        <v>0</v>
      </c>
    </row>
    <row r="110" spans="1:8" x14ac:dyDescent="0.25">
      <c r="A110" s="13">
        <v>26</v>
      </c>
      <c r="B110" s="49" t="s">
        <v>23</v>
      </c>
      <c r="C110" s="1">
        <v>380</v>
      </c>
      <c r="D110" s="21">
        <v>11</v>
      </c>
      <c r="E110" s="20">
        <f t="shared" si="6"/>
        <v>2.8947368421052631E-2</v>
      </c>
      <c r="F110" s="52">
        <v>38.961038961038959</v>
      </c>
      <c r="G110" s="19">
        <f t="shared" si="7"/>
        <v>428.57142857142856</v>
      </c>
      <c r="H110" s="14">
        <v>50</v>
      </c>
    </row>
    <row r="111" spans="1:8" x14ac:dyDescent="0.25">
      <c r="A111" s="13">
        <v>32</v>
      </c>
      <c r="B111" s="49" t="s">
        <v>101</v>
      </c>
      <c r="C111" s="1">
        <v>67</v>
      </c>
      <c r="D111" s="21">
        <v>3</v>
      </c>
      <c r="E111" s="20">
        <f t="shared" si="6"/>
        <v>4.4776119402985072E-2</v>
      </c>
      <c r="F111" s="52">
        <v>76.277650648360037</v>
      </c>
      <c r="G111" s="19">
        <f t="shared" si="7"/>
        <v>228.83295194508011</v>
      </c>
      <c r="H111" s="14">
        <v>38</v>
      </c>
    </row>
    <row r="112" spans="1:8" x14ac:dyDescent="0.25">
      <c r="A112" s="13">
        <v>104</v>
      </c>
      <c r="B112" s="49" t="s">
        <v>3</v>
      </c>
      <c r="C112" s="1">
        <v>52</v>
      </c>
      <c r="D112" s="21"/>
      <c r="E112" s="20">
        <f t="shared" si="6"/>
        <v>0</v>
      </c>
      <c r="F112" s="52">
        <v>92.592592592592595</v>
      </c>
      <c r="G112" s="19">
        <f t="shared" si="7"/>
        <v>0</v>
      </c>
      <c r="H112" s="14">
        <v>0</v>
      </c>
    </row>
    <row r="113" spans="2:8" x14ac:dyDescent="0.25">
      <c r="B113" s="49" t="s">
        <v>184</v>
      </c>
      <c r="C113" s="1">
        <v>20</v>
      </c>
      <c r="E113" s="20">
        <f t="shared" si="6"/>
        <v>0</v>
      </c>
      <c r="F113" s="51">
        <v>93</v>
      </c>
      <c r="G113" s="19">
        <f t="shared" si="7"/>
        <v>0</v>
      </c>
      <c r="H113" s="14">
        <v>0</v>
      </c>
    </row>
  </sheetData>
  <sortState xmlns:xlrd2="http://schemas.microsoft.com/office/spreadsheetml/2017/richdata2" ref="A9:H113">
    <sortCondition ref="B9:B1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381C-1992-47CC-B010-0A67C4C3D234}">
  <dimension ref="A1:K113"/>
  <sheetViews>
    <sheetView topLeftCell="A96" workbookViewId="0">
      <selection activeCell="B9" sqref="B9:D113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4" customWidth="1"/>
    <col min="7" max="8" width="11.42578125" customWidth="1"/>
    <col min="9" max="9" width="12.28515625" customWidth="1"/>
    <col min="10" max="10" width="21.140625" customWidth="1"/>
  </cols>
  <sheetData>
    <row r="1" spans="1:11" ht="15.75" x14ac:dyDescent="0.25">
      <c r="A1" s="16" t="s">
        <v>188</v>
      </c>
      <c r="B1" s="24"/>
      <c r="C1" s="24"/>
      <c r="D1" s="24"/>
      <c r="E1" s="24"/>
      <c r="F1" s="58"/>
      <c r="G1" s="24"/>
      <c r="H1" s="24"/>
    </row>
    <row r="2" spans="1:11" x14ac:dyDescent="0.25">
      <c r="A2" s="8"/>
      <c r="B2" s="5"/>
      <c r="C2" s="17"/>
      <c r="D2" s="22"/>
      <c r="E2" s="5"/>
      <c r="F2" s="59"/>
      <c r="G2" s="8"/>
      <c r="H2" s="9"/>
    </row>
    <row r="3" spans="1:11" x14ac:dyDescent="0.25">
      <c r="A3" s="8"/>
      <c r="B3" s="5"/>
      <c r="C3" s="39"/>
      <c r="D3" s="5"/>
      <c r="E3" s="5"/>
      <c r="F3" s="59"/>
      <c r="G3" s="8"/>
      <c r="H3" s="5"/>
    </row>
    <row r="4" spans="1:11" x14ac:dyDescent="0.25">
      <c r="A4" s="8"/>
      <c r="C4" s="40"/>
      <c r="D4" s="10" t="s">
        <v>220</v>
      </c>
      <c r="E4" s="8" t="s">
        <v>221</v>
      </c>
      <c r="F4" s="60"/>
      <c r="G4" s="10"/>
      <c r="H4" s="10"/>
    </row>
    <row r="5" spans="1:11" x14ac:dyDescent="0.25">
      <c r="A5" s="8"/>
      <c r="B5" s="10"/>
      <c r="C5" s="40"/>
      <c r="D5" s="10"/>
      <c r="E5" s="10"/>
      <c r="F5" s="60"/>
      <c r="G5" s="10"/>
      <c r="H5" s="10"/>
    </row>
    <row r="6" spans="1:11" x14ac:dyDescent="0.25">
      <c r="A6" s="8"/>
      <c r="B6" s="10"/>
      <c r="C6" s="40"/>
      <c r="D6" s="10"/>
      <c r="E6" s="10"/>
      <c r="F6" s="59"/>
      <c r="G6" s="10"/>
      <c r="H6" s="10"/>
    </row>
    <row r="7" spans="1:11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59" t="s">
        <v>137</v>
      </c>
      <c r="G7" s="8" t="s">
        <v>136</v>
      </c>
      <c r="H7" s="9" t="s">
        <v>135</v>
      </c>
    </row>
    <row r="8" spans="1:11" x14ac:dyDescent="0.25">
      <c r="A8" s="8"/>
      <c r="B8" s="5"/>
      <c r="C8" s="17"/>
      <c r="D8" s="5"/>
      <c r="E8" s="5"/>
      <c r="F8" s="59"/>
      <c r="G8" s="8" t="s">
        <v>1</v>
      </c>
      <c r="H8" s="5"/>
      <c r="J8" t="s">
        <v>145</v>
      </c>
    </row>
    <row r="9" spans="1:11" x14ac:dyDescent="0.25">
      <c r="A9" s="13">
        <v>83</v>
      </c>
      <c r="B9" s="49" t="s">
        <v>34</v>
      </c>
      <c r="C9" s="3">
        <v>50</v>
      </c>
      <c r="D9" s="21"/>
      <c r="E9" s="20">
        <f t="shared" ref="E9:E40" si="0">+D9/C9</f>
        <v>0</v>
      </c>
      <c r="F9" s="57">
        <v>93</v>
      </c>
      <c r="G9" s="19">
        <f t="shared" ref="G9:G40" si="1">+F9*D9</f>
        <v>0</v>
      </c>
      <c r="H9" s="14">
        <v>0</v>
      </c>
      <c r="J9" t="s">
        <v>146</v>
      </c>
      <c r="K9" t="s">
        <v>1</v>
      </c>
    </row>
    <row r="10" spans="1:11" x14ac:dyDescent="0.25">
      <c r="A10" s="13">
        <v>77</v>
      </c>
      <c r="B10" s="49" t="s">
        <v>177</v>
      </c>
      <c r="C10" s="1">
        <v>34</v>
      </c>
      <c r="D10" s="21"/>
      <c r="E10" s="20">
        <f t="shared" si="0"/>
        <v>0</v>
      </c>
      <c r="F10" s="57">
        <v>93</v>
      </c>
      <c r="G10" s="19">
        <f t="shared" si="1"/>
        <v>0</v>
      </c>
      <c r="H10" s="14">
        <v>0</v>
      </c>
      <c r="J10" t="s">
        <v>58</v>
      </c>
      <c r="K10">
        <v>5</v>
      </c>
    </row>
    <row r="11" spans="1:11" x14ac:dyDescent="0.25">
      <c r="A11" s="13">
        <v>22</v>
      </c>
      <c r="B11" s="49" t="s">
        <v>58</v>
      </c>
      <c r="C11" s="1">
        <v>185</v>
      </c>
      <c r="D11" s="21">
        <v>5</v>
      </c>
      <c r="E11" s="20">
        <f t="shared" si="0"/>
        <v>2.7027027027027029E-2</v>
      </c>
      <c r="F11" s="56">
        <v>47.6</v>
      </c>
      <c r="G11" s="19">
        <f t="shared" si="1"/>
        <v>238</v>
      </c>
      <c r="H11" s="14">
        <v>58</v>
      </c>
      <c r="J11" t="s">
        <v>31</v>
      </c>
      <c r="K11">
        <v>1</v>
      </c>
    </row>
    <row r="12" spans="1:11" x14ac:dyDescent="0.25">
      <c r="A12" s="13">
        <v>93</v>
      </c>
      <c r="B12" s="49" t="s">
        <v>86</v>
      </c>
      <c r="C12" s="1">
        <v>72</v>
      </c>
      <c r="D12" s="21"/>
      <c r="E12" s="20">
        <f t="shared" si="0"/>
        <v>0</v>
      </c>
      <c r="F12" s="56">
        <v>72.39382239382239</v>
      </c>
      <c r="G12" s="19">
        <f t="shared" si="1"/>
        <v>0</v>
      </c>
      <c r="H12" s="14">
        <v>0</v>
      </c>
      <c r="J12" t="s">
        <v>147</v>
      </c>
      <c r="K12">
        <v>16</v>
      </c>
    </row>
    <row r="13" spans="1:11" x14ac:dyDescent="0.25">
      <c r="A13" s="13">
        <v>58</v>
      </c>
      <c r="B13" s="49" t="s">
        <v>31</v>
      </c>
      <c r="C13" s="1">
        <v>240</v>
      </c>
      <c r="D13" s="21">
        <v>1</v>
      </c>
      <c r="E13" s="20">
        <f t="shared" si="0"/>
        <v>4.1666666666666666E-3</v>
      </c>
      <c r="F13" s="56">
        <v>46.2</v>
      </c>
      <c r="G13" s="19">
        <f t="shared" si="1"/>
        <v>46.2</v>
      </c>
      <c r="H13" s="14">
        <v>10</v>
      </c>
      <c r="J13" t="s">
        <v>133</v>
      </c>
      <c r="K13">
        <v>10</v>
      </c>
    </row>
    <row r="14" spans="1:11" x14ac:dyDescent="0.25">
      <c r="A14" s="13">
        <v>105</v>
      </c>
      <c r="B14" s="49" t="s">
        <v>64</v>
      </c>
      <c r="C14" s="1">
        <v>382</v>
      </c>
      <c r="D14" s="21"/>
      <c r="E14" s="20">
        <f t="shared" si="0"/>
        <v>0</v>
      </c>
      <c r="F14" s="56">
        <v>38.961038961038959</v>
      </c>
      <c r="G14" s="19">
        <f t="shared" si="1"/>
        <v>0</v>
      </c>
      <c r="H14" s="14">
        <v>0</v>
      </c>
      <c r="J14" t="s">
        <v>203</v>
      </c>
      <c r="K14">
        <v>1</v>
      </c>
    </row>
    <row r="15" spans="1:11" x14ac:dyDescent="0.25">
      <c r="A15" s="13">
        <v>8</v>
      </c>
      <c r="B15" s="49" t="s">
        <v>41</v>
      </c>
      <c r="C15" s="1">
        <v>26</v>
      </c>
      <c r="D15" s="21">
        <v>16</v>
      </c>
      <c r="E15" s="20">
        <f t="shared" si="0"/>
        <v>0.61538461538461542</v>
      </c>
      <c r="F15" s="57">
        <v>93</v>
      </c>
      <c r="G15" s="19">
        <f t="shared" si="1"/>
        <v>1488</v>
      </c>
      <c r="H15" s="14">
        <v>86</v>
      </c>
      <c r="J15" t="s">
        <v>204</v>
      </c>
      <c r="K15">
        <v>1</v>
      </c>
    </row>
    <row r="16" spans="1:11" x14ac:dyDescent="0.25">
      <c r="A16" s="13">
        <v>15</v>
      </c>
      <c r="B16" s="49" t="s">
        <v>22</v>
      </c>
      <c r="C16" s="1">
        <v>357</v>
      </c>
      <c r="D16" s="21">
        <v>10</v>
      </c>
      <c r="E16" s="20">
        <f t="shared" si="0"/>
        <v>2.8011204481792718E-2</v>
      </c>
      <c r="F16" s="56">
        <v>40.54054054054054</v>
      </c>
      <c r="G16" s="19">
        <f t="shared" si="1"/>
        <v>405.40540540540542</v>
      </c>
      <c r="H16" s="14">
        <v>72</v>
      </c>
      <c r="J16" t="s">
        <v>76</v>
      </c>
      <c r="K16">
        <v>5</v>
      </c>
    </row>
    <row r="17" spans="1:11" x14ac:dyDescent="0.25">
      <c r="A17" s="13">
        <v>104</v>
      </c>
      <c r="B17" s="49" t="s">
        <v>7</v>
      </c>
      <c r="C17" s="1">
        <v>195</v>
      </c>
      <c r="D17" s="21"/>
      <c r="E17" s="20">
        <f t="shared" si="0"/>
        <v>0</v>
      </c>
      <c r="F17" s="56">
        <v>47.3</v>
      </c>
      <c r="G17" s="19">
        <f t="shared" si="1"/>
        <v>0</v>
      </c>
      <c r="H17" s="14">
        <v>0</v>
      </c>
      <c r="J17" t="s">
        <v>172</v>
      </c>
      <c r="K17">
        <v>7</v>
      </c>
    </row>
    <row r="18" spans="1:11" x14ac:dyDescent="0.25">
      <c r="A18" s="13">
        <v>68</v>
      </c>
      <c r="B18" s="49" t="s">
        <v>94</v>
      </c>
      <c r="C18" s="1">
        <v>22</v>
      </c>
      <c r="D18" s="21"/>
      <c r="E18" s="20">
        <f t="shared" si="0"/>
        <v>0</v>
      </c>
      <c r="F18" s="57">
        <v>93</v>
      </c>
      <c r="G18" s="19">
        <f t="shared" si="1"/>
        <v>0</v>
      </c>
      <c r="H18" s="14">
        <v>0</v>
      </c>
      <c r="J18" t="s">
        <v>131</v>
      </c>
      <c r="K18">
        <v>1</v>
      </c>
    </row>
    <row r="19" spans="1:11" x14ac:dyDescent="0.25">
      <c r="A19" s="13">
        <v>84</v>
      </c>
      <c r="B19" s="49" t="s">
        <v>102</v>
      </c>
      <c r="C19" s="1">
        <v>50</v>
      </c>
      <c r="D19" s="21"/>
      <c r="E19" s="20">
        <f t="shared" si="0"/>
        <v>0</v>
      </c>
      <c r="F19" s="57">
        <v>93</v>
      </c>
      <c r="G19" s="19">
        <f t="shared" si="1"/>
        <v>0</v>
      </c>
      <c r="H19" s="14">
        <v>0</v>
      </c>
      <c r="J19" t="s">
        <v>205</v>
      </c>
      <c r="K19">
        <v>1</v>
      </c>
    </row>
    <row r="20" spans="1:11" x14ac:dyDescent="0.25">
      <c r="A20" s="13">
        <v>40</v>
      </c>
      <c r="B20" s="49" t="s">
        <v>93</v>
      </c>
      <c r="C20" s="1">
        <v>30</v>
      </c>
      <c r="D20" s="21">
        <v>1</v>
      </c>
      <c r="E20" s="20">
        <f t="shared" si="0"/>
        <v>3.3333333333333333E-2</v>
      </c>
      <c r="F20" s="57">
        <v>93</v>
      </c>
      <c r="G20" s="19">
        <f t="shared" si="1"/>
        <v>93</v>
      </c>
      <c r="H20" s="14">
        <v>22</v>
      </c>
      <c r="J20" t="s">
        <v>149</v>
      </c>
      <c r="K20">
        <v>2</v>
      </c>
    </row>
    <row r="21" spans="1:11" x14ac:dyDescent="0.25">
      <c r="A21" s="13">
        <v>73</v>
      </c>
      <c r="B21" s="49" t="s">
        <v>60</v>
      </c>
      <c r="C21" s="1">
        <v>30</v>
      </c>
      <c r="D21" s="21"/>
      <c r="E21" s="20">
        <f t="shared" si="0"/>
        <v>0</v>
      </c>
      <c r="F21" s="57">
        <v>93</v>
      </c>
      <c r="G21" s="19">
        <f t="shared" si="1"/>
        <v>0</v>
      </c>
      <c r="H21" s="14">
        <v>0</v>
      </c>
      <c r="J21" t="s">
        <v>150</v>
      </c>
      <c r="K21">
        <v>6</v>
      </c>
    </row>
    <row r="22" spans="1:11" x14ac:dyDescent="0.25">
      <c r="A22" s="13">
        <v>78</v>
      </c>
      <c r="B22" s="49" t="s">
        <v>164</v>
      </c>
      <c r="C22" s="1">
        <v>35</v>
      </c>
      <c r="D22" s="5"/>
      <c r="E22" s="20">
        <f t="shared" si="0"/>
        <v>0</v>
      </c>
      <c r="F22" s="57">
        <v>93</v>
      </c>
      <c r="G22" s="19">
        <f t="shared" si="1"/>
        <v>0</v>
      </c>
      <c r="H22" s="14">
        <v>0</v>
      </c>
      <c r="J22" t="s">
        <v>157</v>
      </c>
      <c r="K22">
        <v>1</v>
      </c>
    </row>
    <row r="23" spans="1:11" x14ac:dyDescent="0.25">
      <c r="A23" s="13">
        <v>42</v>
      </c>
      <c r="B23" s="49" t="s">
        <v>61</v>
      </c>
      <c r="C23" s="1">
        <v>40</v>
      </c>
      <c r="D23" s="21">
        <v>1</v>
      </c>
      <c r="E23" s="20">
        <f t="shared" si="0"/>
        <v>2.5000000000000001E-2</v>
      </c>
      <c r="F23" s="57">
        <v>93</v>
      </c>
      <c r="G23" s="19">
        <f t="shared" si="1"/>
        <v>93</v>
      </c>
      <c r="H23" s="14">
        <v>18</v>
      </c>
      <c r="J23" t="s">
        <v>130</v>
      </c>
      <c r="K23">
        <v>1</v>
      </c>
    </row>
    <row r="24" spans="1:11" x14ac:dyDescent="0.25">
      <c r="A24" s="13">
        <v>24</v>
      </c>
      <c r="B24" s="49" t="s">
        <v>67</v>
      </c>
      <c r="C24" s="1">
        <v>203</v>
      </c>
      <c r="D24" s="21">
        <v>5</v>
      </c>
      <c r="E24" s="20">
        <f t="shared" si="0"/>
        <v>2.4630541871921183E-2</v>
      </c>
      <c r="F24" s="56">
        <v>47.2</v>
      </c>
      <c r="G24" s="19">
        <f t="shared" si="1"/>
        <v>236</v>
      </c>
      <c r="H24" s="14">
        <v>54</v>
      </c>
      <c r="J24" t="s">
        <v>206</v>
      </c>
      <c r="K24">
        <v>1</v>
      </c>
    </row>
    <row r="25" spans="1:11" x14ac:dyDescent="0.25">
      <c r="A25" s="13">
        <v>25</v>
      </c>
      <c r="B25" s="49" t="s">
        <v>27</v>
      </c>
      <c r="C25" s="1">
        <v>521</v>
      </c>
      <c r="D25" s="21">
        <v>7</v>
      </c>
      <c r="E25" s="20">
        <f t="shared" si="0"/>
        <v>1.3435700575815739E-2</v>
      </c>
      <c r="F25" s="56">
        <v>32.967032967032964</v>
      </c>
      <c r="G25" s="19">
        <f t="shared" si="1"/>
        <v>230.76923076923075</v>
      </c>
      <c r="H25" s="14">
        <v>52</v>
      </c>
      <c r="J25" t="s">
        <v>80</v>
      </c>
      <c r="K25">
        <v>1</v>
      </c>
    </row>
    <row r="26" spans="1:11" x14ac:dyDescent="0.25">
      <c r="A26" s="13">
        <v>57</v>
      </c>
      <c r="B26" s="49" t="s">
        <v>10</v>
      </c>
      <c r="C26" s="1">
        <v>231</v>
      </c>
      <c r="D26" s="21">
        <v>1</v>
      </c>
      <c r="E26" s="20">
        <f t="shared" si="0"/>
        <v>4.329004329004329E-3</v>
      </c>
      <c r="F26" s="56">
        <v>46.4</v>
      </c>
      <c r="G26" s="19">
        <f t="shared" si="1"/>
        <v>46.4</v>
      </c>
      <c r="H26" s="14">
        <v>10</v>
      </c>
      <c r="J26" t="s">
        <v>129</v>
      </c>
      <c r="K26">
        <v>11</v>
      </c>
    </row>
    <row r="27" spans="1:11" x14ac:dyDescent="0.25">
      <c r="A27" s="13">
        <v>53</v>
      </c>
      <c r="B27" s="49" t="s">
        <v>92</v>
      </c>
      <c r="C27" s="1">
        <v>80</v>
      </c>
      <c r="D27" s="21">
        <v>1</v>
      </c>
      <c r="E27" s="20">
        <f t="shared" si="0"/>
        <v>1.2500000000000001E-2</v>
      </c>
      <c r="F27" s="56">
        <v>66.137566137566139</v>
      </c>
      <c r="G27" s="19">
        <f t="shared" si="1"/>
        <v>66.137566137566139</v>
      </c>
      <c r="H27" s="14">
        <v>10</v>
      </c>
      <c r="J27" t="s">
        <v>158</v>
      </c>
      <c r="K27">
        <v>10</v>
      </c>
    </row>
    <row r="28" spans="1:11" x14ac:dyDescent="0.25">
      <c r="A28" s="13">
        <v>35</v>
      </c>
      <c r="B28" s="49" t="s">
        <v>52</v>
      </c>
      <c r="C28" s="1">
        <v>122</v>
      </c>
      <c r="D28" s="21">
        <v>2</v>
      </c>
      <c r="E28" s="20">
        <f t="shared" si="0"/>
        <v>1.6393442622950821E-2</v>
      </c>
      <c r="F28" s="56">
        <v>52.594670406732121</v>
      </c>
      <c r="G28" s="19">
        <f t="shared" si="1"/>
        <v>105.18934081346424</v>
      </c>
      <c r="H28" s="14">
        <v>32</v>
      </c>
      <c r="J28" t="s">
        <v>128</v>
      </c>
      <c r="K28">
        <v>62</v>
      </c>
    </row>
    <row r="29" spans="1:11" x14ac:dyDescent="0.25">
      <c r="A29" s="13">
        <v>67</v>
      </c>
      <c r="B29" s="49" t="s">
        <v>56</v>
      </c>
      <c r="C29" s="1">
        <v>21</v>
      </c>
      <c r="D29" s="21"/>
      <c r="E29" s="20">
        <f t="shared" si="0"/>
        <v>0</v>
      </c>
      <c r="F29" s="57">
        <v>93</v>
      </c>
      <c r="G29" s="19">
        <f t="shared" si="1"/>
        <v>0</v>
      </c>
      <c r="H29" s="14">
        <v>0</v>
      </c>
      <c r="J29" t="s">
        <v>75</v>
      </c>
      <c r="K29">
        <v>5</v>
      </c>
    </row>
    <row r="30" spans="1:11" x14ac:dyDescent="0.25">
      <c r="A30" s="13">
        <v>26</v>
      </c>
      <c r="B30" s="49" t="s">
        <v>11</v>
      </c>
      <c r="C30" s="1">
        <v>401</v>
      </c>
      <c r="D30" s="21">
        <v>6</v>
      </c>
      <c r="E30" s="20">
        <f t="shared" si="0"/>
        <v>1.4962593516209476E-2</v>
      </c>
      <c r="F30" s="56">
        <v>37.974683544303801</v>
      </c>
      <c r="G30" s="19">
        <f t="shared" si="1"/>
        <v>227.84810126582281</v>
      </c>
      <c r="H30" s="14">
        <v>50</v>
      </c>
      <c r="J30" t="s">
        <v>207</v>
      </c>
      <c r="K30">
        <v>3</v>
      </c>
    </row>
    <row r="31" spans="1:11" x14ac:dyDescent="0.25">
      <c r="A31" s="13">
        <v>38</v>
      </c>
      <c r="B31" s="49" t="s">
        <v>62</v>
      </c>
      <c r="C31" s="1">
        <v>30</v>
      </c>
      <c r="D31" s="21">
        <v>1</v>
      </c>
      <c r="E31" s="20">
        <f t="shared" si="0"/>
        <v>3.3333333333333333E-2</v>
      </c>
      <c r="F31" s="57">
        <v>93</v>
      </c>
      <c r="G31" s="19">
        <f t="shared" si="1"/>
        <v>93</v>
      </c>
      <c r="H31" s="14">
        <v>26</v>
      </c>
      <c r="J31" t="s">
        <v>127</v>
      </c>
      <c r="K31">
        <v>12</v>
      </c>
    </row>
    <row r="32" spans="1:11" x14ac:dyDescent="0.25">
      <c r="A32" s="13">
        <v>54</v>
      </c>
      <c r="B32" s="49" t="s">
        <v>8</v>
      </c>
      <c r="C32" s="1">
        <v>210</v>
      </c>
      <c r="D32" s="21">
        <v>1</v>
      </c>
      <c r="E32" s="20">
        <f t="shared" si="0"/>
        <v>4.7619047619047623E-3</v>
      </c>
      <c r="F32" s="56">
        <v>47</v>
      </c>
      <c r="G32" s="19">
        <f t="shared" si="1"/>
        <v>47</v>
      </c>
      <c r="H32" s="14">
        <v>10</v>
      </c>
      <c r="J32" t="s">
        <v>159</v>
      </c>
      <c r="K32">
        <v>1</v>
      </c>
    </row>
    <row r="33" spans="1:11" x14ac:dyDescent="0.25">
      <c r="A33" s="13">
        <v>81</v>
      </c>
      <c r="B33" s="49" t="s">
        <v>38</v>
      </c>
      <c r="C33" s="1">
        <v>44</v>
      </c>
      <c r="D33" s="21"/>
      <c r="E33" s="20">
        <f t="shared" si="0"/>
        <v>0</v>
      </c>
      <c r="F33" s="57">
        <v>93</v>
      </c>
      <c r="G33" s="19">
        <f t="shared" si="1"/>
        <v>0</v>
      </c>
      <c r="H33" s="14">
        <v>0</v>
      </c>
      <c r="J33" t="s">
        <v>126</v>
      </c>
      <c r="K33">
        <v>33</v>
      </c>
    </row>
    <row r="34" spans="1:11" x14ac:dyDescent="0.25">
      <c r="A34" s="13">
        <v>52</v>
      </c>
      <c r="B34" s="49" t="s">
        <v>26</v>
      </c>
      <c r="C34" s="1">
        <v>80</v>
      </c>
      <c r="D34" s="21">
        <v>1</v>
      </c>
      <c r="E34" s="20">
        <f t="shared" si="0"/>
        <v>1.2500000000000001E-2</v>
      </c>
      <c r="F34" s="56">
        <v>66.137566137566139</v>
      </c>
      <c r="G34" s="19">
        <f t="shared" si="1"/>
        <v>66.137566137566139</v>
      </c>
      <c r="H34" s="14">
        <v>10</v>
      </c>
      <c r="J34" t="s">
        <v>125</v>
      </c>
      <c r="K34">
        <v>2</v>
      </c>
    </row>
    <row r="35" spans="1:11" x14ac:dyDescent="0.25">
      <c r="A35" s="13">
        <v>71</v>
      </c>
      <c r="B35" s="49" t="s">
        <v>178</v>
      </c>
      <c r="C35" s="1">
        <v>25</v>
      </c>
      <c r="D35" s="21"/>
      <c r="E35" s="20">
        <f t="shared" si="0"/>
        <v>0</v>
      </c>
      <c r="F35" s="57">
        <v>93</v>
      </c>
      <c r="G35" s="19">
        <f t="shared" si="1"/>
        <v>0</v>
      </c>
      <c r="H35" s="14">
        <v>0</v>
      </c>
      <c r="J35" t="s">
        <v>124</v>
      </c>
      <c r="K35">
        <v>26</v>
      </c>
    </row>
    <row r="36" spans="1:11" x14ac:dyDescent="0.25">
      <c r="A36" s="13">
        <v>94</v>
      </c>
      <c r="B36" s="49" t="s">
        <v>95</v>
      </c>
      <c r="C36" s="1">
        <v>75</v>
      </c>
      <c r="D36" s="21"/>
      <c r="E36" s="20">
        <f t="shared" si="0"/>
        <v>0</v>
      </c>
      <c r="F36" s="56">
        <v>69.044879171461446</v>
      </c>
      <c r="G36" s="19">
        <f t="shared" si="1"/>
        <v>0</v>
      </c>
      <c r="H36" s="14">
        <v>0</v>
      </c>
    </row>
    <row r="37" spans="1:11" x14ac:dyDescent="0.25">
      <c r="A37" s="13">
        <v>89</v>
      </c>
      <c r="B37" s="49" t="s">
        <v>83</v>
      </c>
      <c r="C37" s="1">
        <v>60</v>
      </c>
      <c r="D37" s="21"/>
      <c r="E37" s="20">
        <f t="shared" si="0"/>
        <v>0</v>
      </c>
      <c r="F37" s="56">
        <v>80.818965517241381</v>
      </c>
      <c r="G37" s="19">
        <f t="shared" si="1"/>
        <v>0</v>
      </c>
      <c r="H37" s="14">
        <v>0</v>
      </c>
    </row>
    <row r="38" spans="1:11" x14ac:dyDescent="0.25">
      <c r="A38" s="13">
        <v>41</v>
      </c>
      <c r="B38" s="49" t="s">
        <v>80</v>
      </c>
      <c r="C38" s="1">
        <v>35</v>
      </c>
      <c r="D38" s="21">
        <v>1</v>
      </c>
      <c r="E38" s="20">
        <f t="shared" si="0"/>
        <v>2.8571428571428571E-2</v>
      </c>
      <c r="F38" s="57">
        <v>93</v>
      </c>
      <c r="G38" s="19">
        <f t="shared" si="1"/>
        <v>93</v>
      </c>
      <c r="H38" s="14">
        <v>20</v>
      </c>
    </row>
    <row r="39" spans="1:11" x14ac:dyDescent="0.25">
      <c r="A39" s="13">
        <v>18</v>
      </c>
      <c r="B39" s="49" t="s">
        <v>6</v>
      </c>
      <c r="C39" s="1">
        <v>580</v>
      </c>
      <c r="D39" s="21">
        <v>11</v>
      </c>
      <c r="E39" s="20">
        <f t="shared" si="0"/>
        <v>1.896551724137931E-2</v>
      </c>
      <c r="F39" s="56">
        <v>30.927835051546392</v>
      </c>
      <c r="G39" s="19">
        <f t="shared" si="1"/>
        <v>340.20618556701032</v>
      </c>
      <c r="H39" s="14">
        <v>66</v>
      </c>
    </row>
    <row r="40" spans="1:11" x14ac:dyDescent="0.25">
      <c r="A40" s="13">
        <v>10</v>
      </c>
      <c r="B40" s="49" t="s">
        <v>28</v>
      </c>
      <c r="C40" s="1">
        <v>59</v>
      </c>
      <c r="D40" s="21">
        <v>10</v>
      </c>
      <c r="E40" s="20">
        <f t="shared" si="0"/>
        <v>0.16949152542372881</v>
      </c>
      <c r="F40" s="56">
        <v>86.182131571387544</v>
      </c>
      <c r="G40" s="19">
        <f t="shared" si="1"/>
        <v>861.82131571387549</v>
      </c>
      <c r="H40" s="14">
        <v>82</v>
      </c>
    </row>
    <row r="41" spans="1:11" x14ac:dyDescent="0.25">
      <c r="A41" s="13">
        <v>2</v>
      </c>
      <c r="B41" s="49" t="s">
        <v>12</v>
      </c>
      <c r="C41" s="1">
        <v>455</v>
      </c>
      <c r="D41" s="21">
        <v>62</v>
      </c>
      <c r="E41" s="20">
        <f t="shared" ref="E41:E72" si="2">+D41/C41</f>
        <v>0.13626373626373625</v>
      </c>
      <c r="F41" s="56">
        <v>35.714285714285715</v>
      </c>
      <c r="G41" s="19">
        <f t="shared" ref="G41:G72" si="3">+F41*D41</f>
        <v>2214.2857142857142</v>
      </c>
      <c r="H41" s="14">
        <v>98</v>
      </c>
    </row>
    <row r="42" spans="1:11" x14ac:dyDescent="0.25">
      <c r="A42" s="13">
        <v>16</v>
      </c>
      <c r="B42" s="49" t="s">
        <v>85</v>
      </c>
      <c r="C42" s="1">
        <v>64</v>
      </c>
      <c r="D42" s="21">
        <v>5</v>
      </c>
      <c r="E42" s="20">
        <f t="shared" si="2"/>
        <v>7.8125E-2</v>
      </c>
      <c r="F42" s="56">
        <v>80.818965517241381</v>
      </c>
      <c r="G42" s="19">
        <f t="shared" si="3"/>
        <v>404.09482758620692</v>
      </c>
      <c r="H42" s="14">
        <v>70</v>
      </c>
    </row>
    <row r="43" spans="1:11" x14ac:dyDescent="0.25">
      <c r="A43" s="13">
        <v>19</v>
      </c>
      <c r="B43" s="49" t="s">
        <v>30</v>
      </c>
      <c r="C43" s="1">
        <v>22</v>
      </c>
      <c r="D43" s="21">
        <v>3</v>
      </c>
      <c r="E43" s="20">
        <f t="shared" si="2"/>
        <v>0.13636363636363635</v>
      </c>
      <c r="F43" s="57">
        <v>93</v>
      </c>
      <c r="G43" s="19">
        <f t="shared" si="3"/>
        <v>279</v>
      </c>
      <c r="H43" s="14">
        <v>64</v>
      </c>
    </row>
    <row r="44" spans="1:11" x14ac:dyDescent="0.25">
      <c r="A44" s="13">
        <v>9</v>
      </c>
      <c r="B44" s="49" t="s">
        <v>57</v>
      </c>
      <c r="C44" s="1">
        <v>34</v>
      </c>
      <c r="D44" s="21">
        <v>12</v>
      </c>
      <c r="E44" s="20">
        <f t="shared" si="2"/>
        <v>0.35294117647058826</v>
      </c>
      <c r="F44" s="57">
        <v>93</v>
      </c>
      <c r="G44" s="19">
        <f t="shared" si="3"/>
        <v>1116</v>
      </c>
      <c r="H44" s="14">
        <v>84</v>
      </c>
    </row>
    <row r="45" spans="1:11" x14ac:dyDescent="0.25">
      <c r="A45" s="13">
        <v>95</v>
      </c>
      <c r="B45" s="49" t="s">
        <v>42</v>
      </c>
      <c r="C45" s="1">
        <v>75</v>
      </c>
      <c r="D45" s="21"/>
      <c r="E45" s="20">
        <f t="shared" si="2"/>
        <v>0</v>
      </c>
      <c r="F45" s="56">
        <v>69.044879171461446</v>
      </c>
      <c r="G45" s="19">
        <f t="shared" si="3"/>
        <v>0</v>
      </c>
      <c r="H45" s="14">
        <v>0</v>
      </c>
    </row>
    <row r="46" spans="1:11" x14ac:dyDescent="0.25">
      <c r="A46" s="13">
        <v>56</v>
      </c>
      <c r="B46" s="49" t="s">
        <v>5</v>
      </c>
      <c r="C46" s="1">
        <v>230</v>
      </c>
      <c r="D46" s="21">
        <v>1</v>
      </c>
      <c r="E46" s="20">
        <f t="shared" si="2"/>
        <v>4.3478260869565218E-3</v>
      </c>
      <c r="F46" s="56">
        <v>46.4</v>
      </c>
      <c r="G46" s="19">
        <f t="shared" si="3"/>
        <v>46.4</v>
      </c>
      <c r="H46" s="14">
        <v>10</v>
      </c>
    </row>
    <row r="47" spans="1:11" x14ac:dyDescent="0.25">
      <c r="A47" s="13">
        <v>60</v>
      </c>
      <c r="B47" s="49" t="s">
        <v>87</v>
      </c>
      <c r="C47" s="1">
        <v>0</v>
      </c>
      <c r="D47" s="21"/>
      <c r="E47" s="20" t="e">
        <f t="shared" si="2"/>
        <v>#DIV/0!</v>
      </c>
      <c r="F47" s="57">
        <v>93</v>
      </c>
      <c r="G47" s="19">
        <f t="shared" si="3"/>
        <v>0</v>
      </c>
      <c r="H47" s="14">
        <v>0</v>
      </c>
    </row>
    <row r="48" spans="1:11" x14ac:dyDescent="0.25">
      <c r="A48" s="13">
        <v>7</v>
      </c>
      <c r="B48" s="49" t="s">
        <v>189</v>
      </c>
      <c r="C48" s="1">
        <v>204</v>
      </c>
      <c r="D48" s="21">
        <v>33</v>
      </c>
      <c r="E48" s="20">
        <f t="shared" si="2"/>
        <v>0.16176470588235295</v>
      </c>
      <c r="F48" s="56">
        <v>47.2</v>
      </c>
      <c r="G48" s="19">
        <f t="shared" si="3"/>
        <v>1557.6000000000001</v>
      </c>
      <c r="H48" s="14">
        <v>88</v>
      </c>
    </row>
    <row r="49" spans="1:11" x14ac:dyDescent="0.25">
      <c r="A49" s="13">
        <v>61</v>
      </c>
      <c r="B49" s="49" t="s">
        <v>47</v>
      </c>
      <c r="C49" s="1">
        <v>0</v>
      </c>
      <c r="D49" s="21"/>
      <c r="E49" s="20" t="e">
        <f t="shared" si="2"/>
        <v>#DIV/0!</v>
      </c>
      <c r="F49" s="57">
        <v>93</v>
      </c>
      <c r="G49" s="19">
        <f t="shared" si="3"/>
        <v>0</v>
      </c>
      <c r="H49" s="14">
        <v>0</v>
      </c>
    </row>
    <row r="50" spans="1:11" x14ac:dyDescent="0.25">
      <c r="A50" s="13">
        <v>103</v>
      </c>
      <c r="B50" s="49" t="s">
        <v>50</v>
      </c>
      <c r="C50" s="1">
        <v>147</v>
      </c>
      <c r="D50" s="21"/>
      <c r="E50" s="20">
        <f t="shared" si="2"/>
        <v>0</v>
      </c>
      <c r="F50" s="56">
        <v>49.4</v>
      </c>
      <c r="G50" s="19">
        <f t="shared" si="3"/>
        <v>0</v>
      </c>
      <c r="H50" s="14">
        <v>0</v>
      </c>
    </row>
    <row r="51" spans="1:11" x14ac:dyDescent="0.25">
      <c r="A51" s="13">
        <v>48</v>
      </c>
      <c r="B51" s="49" t="s">
        <v>4</v>
      </c>
      <c r="C51" s="1">
        <v>285</v>
      </c>
      <c r="D51" s="21">
        <v>2</v>
      </c>
      <c r="E51" s="20">
        <f t="shared" si="2"/>
        <v>7.0175438596491229E-3</v>
      </c>
      <c r="F51" s="56">
        <v>44.776119402985074</v>
      </c>
      <c r="G51" s="19">
        <f t="shared" si="3"/>
        <v>89.552238805970148</v>
      </c>
      <c r="H51" s="14">
        <v>10</v>
      </c>
    </row>
    <row r="52" spans="1:11" x14ac:dyDescent="0.25">
      <c r="A52" s="13">
        <v>76</v>
      </c>
      <c r="B52" s="49" t="s">
        <v>40</v>
      </c>
      <c r="C52" s="1">
        <v>32</v>
      </c>
      <c r="D52" s="21"/>
      <c r="E52" s="20">
        <f t="shared" si="2"/>
        <v>0</v>
      </c>
      <c r="F52" s="57">
        <v>93</v>
      </c>
      <c r="G52" s="19">
        <f t="shared" si="3"/>
        <v>0</v>
      </c>
      <c r="H52" s="14">
        <v>0</v>
      </c>
    </row>
    <row r="53" spans="1:11" x14ac:dyDescent="0.25">
      <c r="A53" s="13">
        <v>3</v>
      </c>
      <c r="B53" s="49" t="s">
        <v>17</v>
      </c>
      <c r="C53" s="1">
        <v>60</v>
      </c>
      <c r="D53" s="21">
        <v>26</v>
      </c>
      <c r="E53" s="20">
        <f t="shared" si="2"/>
        <v>0.43333333333333335</v>
      </c>
      <c r="F53" s="56">
        <v>80.818965517241381</v>
      </c>
      <c r="G53" s="19">
        <f t="shared" si="3"/>
        <v>2101.2931034482758</v>
      </c>
      <c r="H53" s="14">
        <v>96</v>
      </c>
      <c r="J53" t="s">
        <v>78</v>
      </c>
      <c r="K53">
        <v>7</v>
      </c>
    </row>
    <row r="54" spans="1:11" x14ac:dyDescent="0.25">
      <c r="A54" s="13">
        <v>101</v>
      </c>
      <c r="B54" s="49" t="s">
        <v>19</v>
      </c>
      <c r="C54" s="1">
        <v>137</v>
      </c>
      <c r="D54" s="21"/>
      <c r="E54" s="20">
        <f t="shared" si="2"/>
        <v>0</v>
      </c>
      <c r="F54" s="56">
        <v>50.192404216161961</v>
      </c>
      <c r="G54" s="19">
        <f t="shared" si="3"/>
        <v>0</v>
      </c>
      <c r="H54" s="14">
        <v>0</v>
      </c>
      <c r="J54" t="s">
        <v>208</v>
      </c>
      <c r="K54">
        <v>1</v>
      </c>
    </row>
    <row r="55" spans="1:11" x14ac:dyDescent="0.25">
      <c r="A55" s="13">
        <v>14</v>
      </c>
      <c r="B55" s="49" t="s">
        <v>18</v>
      </c>
      <c r="C55" s="1">
        <v>80</v>
      </c>
      <c r="D55" s="21">
        <v>7</v>
      </c>
      <c r="E55" s="20">
        <f t="shared" si="2"/>
        <v>8.7499999999999994E-2</v>
      </c>
      <c r="F55" s="56">
        <v>66.137566137566139</v>
      </c>
      <c r="G55" s="19">
        <f t="shared" si="3"/>
        <v>462.96296296296299</v>
      </c>
      <c r="H55" s="14">
        <v>74</v>
      </c>
      <c r="J55" t="s">
        <v>209</v>
      </c>
      <c r="K55">
        <v>3</v>
      </c>
    </row>
    <row r="56" spans="1:11" x14ac:dyDescent="0.25">
      <c r="A56" s="13">
        <v>21</v>
      </c>
      <c r="B56" s="49" t="s">
        <v>91</v>
      </c>
      <c r="C56" s="1">
        <v>60</v>
      </c>
      <c r="D56" s="21">
        <v>3</v>
      </c>
      <c r="E56" s="20">
        <f t="shared" si="2"/>
        <v>0.05</v>
      </c>
      <c r="F56" s="56">
        <v>80.818965517241381</v>
      </c>
      <c r="G56" s="19">
        <f t="shared" si="3"/>
        <v>242.45689655172413</v>
      </c>
      <c r="H56" s="14">
        <v>60</v>
      </c>
      <c r="J56" t="s">
        <v>77</v>
      </c>
      <c r="K56">
        <v>2</v>
      </c>
    </row>
    <row r="57" spans="1:11" x14ac:dyDescent="0.25">
      <c r="A57" s="13">
        <v>34</v>
      </c>
      <c r="B57" s="49" t="s">
        <v>15</v>
      </c>
      <c r="C57" s="1">
        <v>110</v>
      </c>
      <c r="D57" s="21">
        <v>2</v>
      </c>
      <c r="E57" s="20">
        <f t="shared" si="2"/>
        <v>1.8181818181818181E-2</v>
      </c>
      <c r="F57" s="56">
        <v>54.824561403508774</v>
      </c>
      <c r="G57" s="19">
        <f t="shared" si="3"/>
        <v>109.64912280701755</v>
      </c>
      <c r="H57" s="14">
        <v>34</v>
      </c>
      <c r="J57" t="s">
        <v>173</v>
      </c>
      <c r="K57">
        <v>62</v>
      </c>
    </row>
    <row r="58" spans="1:11" x14ac:dyDescent="0.25">
      <c r="A58" s="13">
        <v>1</v>
      </c>
      <c r="B58" s="49" t="s">
        <v>37</v>
      </c>
      <c r="C58" s="1">
        <v>105</v>
      </c>
      <c r="D58" s="21">
        <v>62</v>
      </c>
      <c r="E58" s="20">
        <f t="shared" si="2"/>
        <v>0.59047619047619049</v>
      </c>
      <c r="F58" s="56">
        <v>56.169256693503094</v>
      </c>
      <c r="G58" s="19">
        <f t="shared" si="3"/>
        <v>3482.493914997192</v>
      </c>
      <c r="H58" s="14">
        <v>100</v>
      </c>
      <c r="J58" t="s">
        <v>167</v>
      </c>
      <c r="K58">
        <v>1</v>
      </c>
    </row>
    <row r="59" spans="1:11" x14ac:dyDescent="0.25">
      <c r="A59" s="13">
        <v>96</v>
      </c>
      <c r="B59" s="49" t="s">
        <v>45</v>
      </c>
      <c r="C59" s="1">
        <v>85</v>
      </c>
      <c r="D59" s="21"/>
      <c r="E59" s="20">
        <f t="shared" si="2"/>
        <v>0</v>
      </c>
      <c r="F59" s="56">
        <v>63.599745601017595</v>
      </c>
      <c r="G59" s="19">
        <f t="shared" si="3"/>
        <v>0</v>
      </c>
      <c r="H59" s="14">
        <v>0</v>
      </c>
      <c r="J59" t="s">
        <v>210</v>
      </c>
      <c r="K59">
        <v>1</v>
      </c>
    </row>
    <row r="60" spans="1:11" x14ac:dyDescent="0.25">
      <c r="A60" s="13">
        <v>74</v>
      </c>
      <c r="B60" s="49" t="s">
        <v>71</v>
      </c>
      <c r="C60" s="1">
        <v>30</v>
      </c>
      <c r="D60" s="21"/>
      <c r="E60" s="20">
        <f t="shared" si="2"/>
        <v>0</v>
      </c>
      <c r="F60" s="57">
        <v>93</v>
      </c>
      <c r="G60" s="19">
        <f t="shared" si="3"/>
        <v>0</v>
      </c>
      <c r="H60" s="14">
        <v>0</v>
      </c>
      <c r="J60" t="s">
        <v>168</v>
      </c>
      <c r="K60">
        <v>19</v>
      </c>
    </row>
    <row r="61" spans="1:11" x14ac:dyDescent="0.25">
      <c r="A61" s="13">
        <v>86</v>
      </c>
      <c r="B61" s="49" t="s">
        <v>98</v>
      </c>
      <c r="C61" s="1">
        <v>51</v>
      </c>
      <c r="D61" s="21"/>
      <c r="E61" s="20">
        <f t="shared" si="2"/>
        <v>0</v>
      </c>
      <c r="F61" s="56">
        <v>92.592592592592595</v>
      </c>
      <c r="G61" s="19">
        <f t="shared" si="3"/>
        <v>0</v>
      </c>
      <c r="H61" s="14">
        <v>0</v>
      </c>
      <c r="J61" t="s">
        <v>169</v>
      </c>
      <c r="K61">
        <v>35</v>
      </c>
    </row>
    <row r="62" spans="1:11" x14ac:dyDescent="0.25">
      <c r="A62" s="13">
        <v>44</v>
      </c>
      <c r="B62" s="49" t="s">
        <v>66</v>
      </c>
      <c r="C62" s="1">
        <v>52</v>
      </c>
      <c r="D62" s="21">
        <v>1</v>
      </c>
      <c r="E62" s="20">
        <f t="shared" si="2"/>
        <v>1.9230769230769232E-2</v>
      </c>
      <c r="F62" s="56">
        <v>92.592592592592595</v>
      </c>
      <c r="G62" s="19">
        <f t="shared" si="3"/>
        <v>92.592592592592595</v>
      </c>
      <c r="H62" s="14">
        <v>14</v>
      </c>
      <c r="J62" t="s">
        <v>151</v>
      </c>
      <c r="K62">
        <v>5</v>
      </c>
    </row>
    <row r="63" spans="1:11" x14ac:dyDescent="0.25">
      <c r="A63" s="13">
        <v>66</v>
      </c>
      <c r="B63" s="49" t="s">
        <v>97</v>
      </c>
      <c r="C63" s="1">
        <v>20</v>
      </c>
      <c r="D63" s="21"/>
      <c r="E63" s="20">
        <f t="shared" si="2"/>
        <v>0</v>
      </c>
      <c r="F63" s="57">
        <v>93</v>
      </c>
      <c r="G63" s="19">
        <f t="shared" si="3"/>
        <v>0</v>
      </c>
      <c r="H63" s="14">
        <v>0</v>
      </c>
      <c r="J63" t="s">
        <v>211</v>
      </c>
      <c r="K63">
        <v>2</v>
      </c>
    </row>
    <row r="64" spans="1:11" x14ac:dyDescent="0.25">
      <c r="A64" s="13">
        <v>87</v>
      </c>
      <c r="B64" s="49" t="s">
        <v>96</v>
      </c>
      <c r="C64" s="1">
        <v>51</v>
      </c>
      <c r="D64" s="21"/>
      <c r="E64" s="20">
        <f t="shared" si="2"/>
        <v>0</v>
      </c>
      <c r="F64" s="56">
        <v>92.592592592592595</v>
      </c>
      <c r="G64" s="19">
        <f t="shared" si="3"/>
        <v>0</v>
      </c>
      <c r="H64" s="14">
        <v>0</v>
      </c>
      <c r="J64" t="s">
        <v>123</v>
      </c>
      <c r="K64">
        <v>5</v>
      </c>
    </row>
    <row r="65" spans="1:11" x14ac:dyDescent="0.25">
      <c r="A65" s="13">
        <v>99</v>
      </c>
      <c r="B65" s="49" t="s">
        <v>14</v>
      </c>
      <c r="C65" s="1">
        <v>121</v>
      </c>
      <c r="D65" s="21"/>
      <c r="E65" s="20">
        <f t="shared" si="2"/>
        <v>0</v>
      </c>
      <c r="F65" s="56">
        <v>52.594670406732121</v>
      </c>
      <c r="G65" s="19">
        <f t="shared" si="3"/>
        <v>0</v>
      </c>
      <c r="H65" s="14">
        <v>0</v>
      </c>
      <c r="J65" t="s">
        <v>122</v>
      </c>
      <c r="K65">
        <v>8</v>
      </c>
    </row>
    <row r="66" spans="1:11" x14ac:dyDescent="0.25">
      <c r="A66" s="13">
        <v>45</v>
      </c>
      <c r="B66" s="49" t="s">
        <v>9</v>
      </c>
      <c r="C66" s="1">
        <v>52</v>
      </c>
      <c r="D66" s="21">
        <v>1</v>
      </c>
      <c r="E66" s="20">
        <f t="shared" si="2"/>
        <v>1.9230769230769232E-2</v>
      </c>
      <c r="F66" s="56">
        <v>92.592592592592595</v>
      </c>
      <c r="G66" s="19">
        <f t="shared" si="3"/>
        <v>92.592592592592595</v>
      </c>
      <c r="H66" s="14">
        <v>12</v>
      </c>
      <c r="J66" t="s">
        <v>212</v>
      </c>
      <c r="K66">
        <v>1</v>
      </c>
    </row>
    <row r="67" spans="1:11" x14ac:dyDescent="0.25">
      <c r="A67" s="13">
        <v>4</v>
      </c>
      <c r="B67" s="49" t="s">
        <v>33</v>
      </c>
      <c r="C67" s="1">
        <v>46</v>
      </c>
      <c r="D67" s="21">
        <v>19</v>
      </c>
      <c r="E67" s="20">
        <f t="shared" si="2"/>
        <v>0.41304347826086957</v>
      </c>
      <c r="F67" s="57">
        <v>93</v>
      </c>
      <c r="G67" s="19">
        <f t="shared" si="3"/>
        <v>1767</v>
      </c>
      <c r="H67" s="14">
        <v>94</v>
      </c>
      <c r="J67" t="s">
        <v>152</v>
      </c>
      <c r="K67">
        <v>1</v>
      </c>
    </row>
    <row r="68" spans="1:11" x14ac:dyDescent="0.25">
      <c r="A68" s="13">
        <v>6</v>
      </c>
      <c r="B68" s="49" t="s">
        <v>16</v>
      </c>
      <c r="C68" s="1">
        <v>176</v>
      </c>
      <c r="D68" s="21">
        <v>35</v>
      </c>
      <c r="E68" s="20">
        <f t="shared" si="2"/>
        <v>0.19886363636363635</v>
      </c>
      <c r="F68" s="56">
        <v>47.885075818036711</v>
      </c>
      <c r="G68" s="19">
        <f t="shared" si="3"/>
        <v>1675.977653631285</v>
      </c>
      <c r="H68" s="14">
        <v>90</v>
      </c>
      <c r="J68" t="s">
        <v>121</v>
      </c>
      <c r="K68">
        <v>47</v>
      </c>
    </row>
    <row r="69" spans="1:11" x14ac:dyDescent="0.25">
      <c r="A69" s="13">
        <v>75</v>
      </c>
      <c r="B69" s="49" t="s">
        <v>100</v>
      </c>
      <c r="C69" s="1">
        <v>30</v>
      </c>
      <c r="D69" s="21"/>
      <c r="E69" s="20">
        <f t="shared" si="2"/>
        <v>0</v>
      </c>
      <c r="F69" s="57">
        <v>93</v>
      </c>
      <c r="G69" s="19">
        <f t="shared" si="3"/>
        <v>0</v>
      </c>
      <c r="H69" s="14">
        <v>0</v>
      </c>
      <c r="J69" t="s">
        <v>213</v>
      </c>
      <c r="K69">
        <v>2</v>
      </c>
    </row>
    <row r="70" spans="1:11" x14ac:dyDescent="0.25">
      <c r="A70" s="13">
        <v>85</v>
      </c>
      <c r="B70" s="49" t="s">
        <v>73</v>
      </c>
      <c r="C70" s="1">
        <v>50</v>
      </c>
      <c r="D70" s="21"/>
      <c r="E70" s="20">
        <f t="shared" si="2"/>
        <v>0</v>
      </c>
      <c r="F70" s="57">
        <v>93</v>
      </c>
      <c r="G70" s="19">
        <f t="shared" si="3"/>
        <v>0</v>
      </c>
      <c r="H70" s="14">
        <v>0</v>
      </c>
      <c r="J70" t="s">
        <v>120</v>
      </c>
      <c r="K70">
        <v>5</v>
      </c>
    </row>
    <row r="71" spans="1:11" x14ac:dyDescent="0.25">
      <c r="A71" s="13">
        <v>62</v>
      </c>
      <c r="B71" s="49" t="s">
        <v>2</v>
      </c>
      <c r="C71" s="1">
        <v>0</v>
      </c>
      <c r="D71" s="21"/>
      <c r="E71" s="20" t="e">
        <f t="shared" si="2"/>
        <v>#DIV/0!</v>
      </c>
      <c r="F71" s="57">
        <v>93</v>
      </c>
      <c r="G71" s="19">
        <f t="shared" si="3"/>
        <v>0</v>
      </c>
      <c r="H71" s="14">
        <v>0</v>
      </c>
      <c r="J71" t="s">
        <v>119</v>
      </c>
      <c r="K71">
        <v>6</v>
      </c>
    </row>
    <row r="72" spans="1:11" x14ac:dyDescent="0.25">
      <c r="A72" s="13">
        <v>97</v>
      </c>
      <c r="B72" s="49" t="s">
        <v>46</v>
      </c>
      <c r="C72" s="1">
        <v>100</v>
      </c>
      <c r="D72" s="21"/>
      <c r="E72" s="20">
        <f t="shared" si="2"/>
        <v>0</v>
      </c>
      <c r="F72" s="56">
        <v>57.692307692307693</v>
      </c>
      <c r="G72" s="19">
        <f t="shared" si="3"/>
        <v>0</v>
      </c>
      <c r="H72" s="14">
        <v>0</v>
      </c>
      <c r="J72" t="s">
        <v>153</v>
      </c>
      <c r="K72">
        <v>2</v>
      </c>
    </row>
    <row r="73" spans="1:11" x14ac:dyDescent="0.25">
      <c r="A73" s="13">
        <v>23</v>
      </c>
      <c r="B73" s="49" t="s">
        <v>24</v>
      </c>
      <c r="C73" s="1">
        <v>160</v>
      </c>
      <c r="D73" s="21">
        <v>5</v>
      </c>
      <c r="E73" s="20">
        <f t="shared" ref="E73:E104" si="4">+D73/C73</f>
        <v>3.125E-2</v>
      </c>
      <c r="F73" s="56">
        <v>48.138639281129656</v>
      </c>
      <c r="G73" s="19">
        <f t="shared" ref="G73:G104" si="5">+F73*D73</f>
        <v>240.69319640564828</v>
      </c>
      <c r="H73" s="14">
        <v>56</v>
      </c>
      <c r="J73" t="s">
        <v>63</v>
      </c>
      <c r="K73">
        <v>1</v>
      </c>
    </row>
    <row r="74" spans="1:11" x14ac:dyDescent="0.25">
      <c r="A74" s="13">
        <v>29</v>
      </c>
      <c r="B74" s="49" t="s">
        <v>13</v>
      </c>
      <c r="C74" s="1">
        <v>408</v>
      </c>
      <c r="D74" s="21">
        <v>5</v>
      </c>
      <c r="E74" s="20">
        <f t="shared" si="4"/>
        <v>1.2254901960784314E-2</v>
      </c>
      <c r="F74" s="56">
        <v>37.974683544303801</v>
      </c>
      <c r="G74" s="19">
        <f t="shared" si="5"/>
        <v>189.87341772151899</v>
      </c>
      <c r="H74" s="14">
        <v>44</v>
      </c>
      <c r="J74" t="s">
        <v>118</v>
      </c>
      <c r="K74">
        <v>11</v>
      </c>
    </row>
    <row r="75" spans="1:11" x14ac:dyDescent="0.25">
      <c r="A75" s="13">
        <v>63</v>
      </c>
      <c r="B75" s="49" t="s">
        <v>44</v>
      </c>
      <c r="C75" s="1">
        <v>0</v>
      </c>
      <c r="D75" s="21"/>
      <c r="E75" s="20" t="e">
        <f t="shared" si="4"/>
        <v>#DIV/0!</v>
      </c>
      <c r="F75" s="57">
        <v>93</v>
      </c>
      <c r="G75" s="19">
        <f t="shared" si="5"/>
        <v>0</v>
      </c>
      <c r="H75" s="14">
        <v>0</v>
      </c>
      <c r="J75" t="s">
        <v>175</v>
      </c>
      <c r="K75">
        <v>4</v>
      </c>
    </row>
    <row r="76" spans="1:11" x14ac:dyDescent="0.25">
      <c r="A76" s="13">
        <v>11</v>
      </c>
      <c r="B76" s="49" t="s">
        <v>88</v>
      </c>
      <c r="C76" s="1">
        <v>50</v>
      </c>
      <c r="D76" s="21">
        <v>8</v>
      </c>
      <c r="E76" s="20">
        <f t="shared" si="4"/>
        <v>0.16</v>
      </c>
      <c r="F76" s="57">
        <v>93</v>
      </c>
      <c r="G76" s="19">
        <f t="shared" si="5"/>
        <v>744</v>
      </c>
      <c r="H76" s="14">
        <v>80</v>
      </c>
      <c r="J76" t="s">
        <v>214</v>
      </c>
      <c r="K76">
        <v>1</v>
      </c>
    </row>
    <row r="77" spans="1:11" x14ac:dyDescent="0.25">
      <c r="A77" s="13">
        <v>39</v>
      </c>
      <c r="B77" s="49" t="s">
        <v>59</v>
      </c>
      <c r="C77" s="1">
        <v>30</v>
      </c>
      <c r="D77" s="21">
        <v>1</v>
      </c>
      <c r="E77" s="20">
        <f t="shared" si="4"/>
        <v>3.3333333333333333E-2</v>
      </c>
      <c r="F77" s="57">
        <v>93</v>
      </c>
      <c r="G77" s="19">
        <f t="shared" si="5"/>
        <v>93</v>
      </c>
      <c r="H77" s="14">
        <v>24</v>
      </c>
      <c r="J77" t="s">
        <v>154</v>
      </c>
      <c r="K77">
        <v>3</v>
      </c>
    </row>
    <row r="78" spans="1:11" x14ac:dyDescent="0.25">
      <c r="A78" s="13">
        <v>47</v>
      </c>
      <c r="B78" s="49" t="s">
        <v>51</v>
      </c>
      <c r="C78" s="1">
        <v>49</v>
      </c>
      <c r="D78" s="21">
        <v>1</v>
      </c>
      <c r="E78" s="20">
        <f t="shared" si="4"/>
        <v>2.0408163265306121E-2</v>
      </c>
      <c r="F78" s="56">
        <v>93</v>
      </c>
      <c r="G78" s="19">
        <f t="shared" si="5"/>
        <v>93</v>
      </c>
      <c r="H78" s="14">
        <v>10</v>
      </c>
      <c r="J78" t="s">
        <v>215</v>
      </c>
      <c r="K78">
        <v>1</v>
      </c>
    </row>
    <row r="79" spans="1:11" x14ac:dyDescent="0.25">
      <c r="A79" s="13">
        <v>5</v>
      </c>
      <c r="B79" s="49" t="s">
        <v>20</v>
      </c>
      <c r="C79" s="1">
        <v>435</v>
      </c>
      <c r="D79" s="21">
        <v>47</v>
      </c>
      <c r="E79" s="20">
        <f t="shared" si="4"/>
        <v>0.10804597701149425</v>
      </c>
      <c r="F79" s="56">
        <v>36.585365853658537</v>
      </c>
      <c r="G79" s="19">
        <f t="shared" si="5"/>
        <v>1719.5121951219512</v>
      </c>
      <c r="H79" s="14">
        <v>92</v>
      </c>
      <c r="J79" t="s">
        <v>161</v>
      </c>
      <c r="K79">
        <v>1</v>
      </c>
    </row>
    <row r="80" spans="1:11" x14ac:dyDescent="0.25">
      <c r="A80" s="13">
        <v>17</v>
      </c>
      <c r="B80" s="49" t="s">
        <v>55</v>
      </c>
      <c r="C80" s="1">
        <v>70</v>
      </c>
      <c r="D80" s="21">
        <v>5</v>
      </c>
      <c r="E80" s="20">
        <f t="shared" si="4"/>
        <v>7.1428571428571425E-2</v>
      </c>
      <c r="F80" s="56">
        <v>72.39382239382239</v>
      </c>
      <c r="G80" s="19">
        <f t="shared" si="5"/>
        <v>361.96911196911196</v>
      </c>
      <c r="H80" s="14">
        <v>68</v>
      </c>
      <c r="J80" t="s">
        <v>155</v>
      </c>
      <c r="K80">
        <v>1</v>
      </c>
    </row>
    <row r="81" spans="1:11" x14ac:dyDescent="0.25">
      <c r="A81" s="13">
        <v>27</v>
      </c>
      <c r="B81" s="49" t="s">
        <v>69</v>
      </c>
      <c r="C81" s="1">
        <v>423</v>
      </c>
      <c r="D81" s="21">
        <v>6</v>
      </c>
      <c r="E81" s="20">
        <f t="shared" si="4"/>
        <v>1.4184397163120567E-2</v>
      </c>
      <c r="F81" s="56">
        <v>37.037037037037038</v>
      </c>
      <c r="G81" s="19">
        <f t="shared" si="5"/>
        <v>222.22222222222223</v>
      </c>
      <c r="H81" s="14">
        <v>48</v>
      </c>
      <c r="J81" t="s">
        <v>162</v>
      </c>
      <c r="K81">
        <v>9</v>
      </c>
    </row>
    <row r="82" spans="1:11" x14ac:dyDescent="0.25">
      <c r="A82" s="13">
        <v>36</v>
      </c>
      <c r="B82" s="49" t="s">
        <v>74</v>
      </c>
      <c r="C82" s="1">
        <v>141</v>
      </c>
      <c r="D82" s="21">
        <v>2</v>
      </c>
      <c r="E82" s="20">
        <f t="shared" si="4"/>
        <v>1.4184397163120567E-2</v>
      </c>
      <c r="F82" s="56">
        <v>49.8</v>
      </c>
      <c r="G82" s="19">
        <f t="shared" si="5"/>
        <v>99.6</v>
      </c>
      <c r="H82" s="14">
        <v>30</v>
      </c>
      <c r="J82" t="s">
        <v>216</v>
      </c>
      <c r="K82">
        <v>1</v>
      </c>
    </row>
    <row r="83" spans="1:11" x14ac:dyDescent="0.25">
      <c r="A83" s="13">
        <v>88</v>
      </c>
      <c r="B83" s="49" t="s">
        <v>72</v>
      </c>
      <c r="C83" s="1">
        <v>55</v>
      </c>
      <c r="D83" s="21"/>
      <c r="E83" s="20">
        <f t="shared" si="4"/>
        <v>0</v>
      </c>
      <c r="F83" s="56">
        <v>86.182131571387544</v>
      </c>
      <c r="G83" s="19">
        <f t="shared" si="5"/>
        <v>0</v>
      </c>
      <c r="H83" s="14">
        <v>0</v>
      </c>
      <c r="J83" t="s">
        <v>156</v>
      </c>
      <c r="K83">
        <v>3</v>
      </c>
    </row>
    <row r="84" spans="1:11" x14ac:dyDescent="0.25">
      <c r="A84" s="13">
        <v>59</v>
      </c>
      <c r="B84" s="49" t="s">
        <v>63</v>
      </c>
      <c r="C84" s="1">
        <v>301</v>
      </c>
      <c r="D84" s="21">
        <v>1</v>
      </c>
      <c r="E84" s="20">
        <f t="shared" si="4"/>
        <v>3.3222591362126247E-3</v>
      </c>
      <c r="F84" s="56">
        <v>43.478260869565219</v>
      </c>
      <c r="G84" s="19">
        <f t="shared" si="5"/>
        <v>43.478260869565219</v>
      </c>
      <c r="H84" s="14">
        <v>10</v>
      </c>
      <c r="J84" t="s">
        <v>141</v>
      </c>
      <c r="K84">
        <v>3</v>
      </c>
    </row>
    <row r="85" spans="1:11" x14ac:dyDescent="0.25">
      <c r="A85" s="13">
        <v>12</v>
      </c>
      <c r="B85" s="49" t="s">
        <v>53</v>
      </c>
      <c r="C85" s="1">
        <v>150</v>
      </c>
      <c r="D85" s="21">
        <v>11</v>
      </c>
      <c r="E85" s="20">
        <f t="shared" si="4"/>
        <v>7.3333333333333334E-2</v>
      </c>
      <c r="F85" s="56">
        <v>48.6</v>
      </c>
      <c r="G85" s="19">
        <f t="shared" si="5"/>
        <v>534.6</v>
      </c>
      <c r="H85" s="14">
        <v>78</v>
      </c>
      <c r="J85" t="s">
        <v>117</v>
      </c>
      <c r="K85">
        <v>6</v>
      </c>
    </row>
    <row r="86" spans="1:11" x14ac:dyDescent="0.25">
      <c r="A86" s="13">
        <v>20</v>
      </c>
      <c r="B86" s="49" t="s">
        <v>32</v>
      </c>
      <c r="C86" s="1">
        <v>92</v>
      </c>
      <c r="D86" s="21">
        <v>4</v>
      </c>
      <c r="E86" s="20">
        <f t="shared" si="4"/>
        <v>4.3478260869565216E-2</v>
      </c>
      <c r="F86" s="56">
        <v>61.374795417348608</v>
      </c>
      <c r="G86" s="19">
        <f t="shared" si="5"/>
        <v>245.49918166939443</v>
      </c>
      <c r="H86" s="14">
        <v>62</v>
      </c>
      <c r="J86" t="s">
        <v>170</v>
      </c>
      <c r="K86">
        <v>4</v>
      </c>
    </row>
    <row r="87" spans="1:11" x14ac:dyDescent="0.25">
      <c r="A87" s="13">
        <v>72</v>
      </c>
      <c r="B87" s="49" t="s">
        <v>81</v>
      </c>
      <c r="C87" s="1">
        <v>25</v>
      </c>
      <c r="D87" s="21"/>
      <c r="E87" s="20">
        <f t="shared" si="4"/>
        <v>0</v>
      </c>
      <c r="F87" s="57">
        <v>93</v>
      </c>
      <c r="G87" s="19">
        <f t="shared" si="5"/>
        <v>0</v>
      </c>
      <c r="H87" s="14">
        <v>0</v>
      </c>
      <c r="J87" t="s">
        <v>79</v>
      </c>
      <c r="K87">
        <v>2</v>
      </c>
    </row>
    <row r="88" spans="1:11" x14ac:dyDescent="0.25">
      <c r="A88" s="13">
        <v>90</v>
      </c>
      <c r="B88" s="49" t="s">
        <v>35</v>
      </c>
      <c r="C88" s="1">
        <v>60</v>
      </c>
      <c r="D88" s="21"/>
      <c r="E88" s="20">
        <f t="shared" si="4"/>
        <v>0</v>
      </c>
      <c r="F88" s="56">
        <v>80.818965517241381</v>
      </c>
      <c r="G88" s="19">
        <f t="shared" si="5"/>
        <v>0</v>
      </c>
      <c r="H88" s="14">
        <v>0</v>
      </c>
      <c r="J88" t="s">
        <v>217</v>
      </c>
      <c r="K88">
        <v>1</v>
      </c>
    </row>
    <row r="89" spans="1:11" x14ac:dyDescent="0.25">
      <c r="A89" s="13">
        <v>91</v>
      </c>
      <c r="B89" s="49" t="s">
        <v>89</v>
      </c>
      <c r="C89" s="1">
        <v>60</v>
      </c>
      <c r="D89" s="21"/>
      <c r="E89" s="20">
        <f t="shared" si="4"/>
        <v>0</v>
      </c>
      <c r="F89" s="56">
        <v>80.818965517241381</v>
      </c>
      <c r="G89" s="19">
        <f t="shared" si="5"/>
        <v>0</v>
      </c>
      <c r="H89" s="14">
        <v>0</v>
      </c>
      <c r="J89" t="s">
        <v>116</v>
      </c>
      <c r="K89">
        <v>2</v>
      </c>
    </row>
    <row r="90" spans="1:11" x14ac:dyDescent="0.25">
      <c r="A90" s="13">
        <v>50</v>
      </c>
      <c r="B90" s="49" t="s">
        <v>48</v>
      </c>
      <c r="C90" s="1">
        <v>55</v>
      </c>
      <c r="D90" s="21">
        <v>1</v>
      </c>
      <c r="E90" s="20">
        <f t="shared" si="4"/>
        <v>1.8181818181818181E-2</v>
      </c>
      <c r="F90" s="56">
        <v>86.182131571387544</v>
      </c>
      <c r="G90" s="19">
        <f t="shared" si="5"/>
        <v>86.182131571387544</v>
      </c>
      <c r="H90" s="14">
        <v>10</v>
      </c>
      <c r="J90" t="s">
        <v>218</v>
      </c>
      <c r="K90">
        <v>1</v>
      </c>
    </row>
    <row r="91" spans="1:11" x14ac:dyDescent="0.25">
      <c r="A91" s="13">
        <v>31</v>
      </c>
      <c r="B91" s="49" t="s">
        <v>25</v>
      </c>
      <c r="C91" s="1">
        <v>560</v>
      </c>
      <c r="D91" s="21">
        <v>5</v>
      </c>
      <c r="E91" s="20">
        <f t="shared" si="4"/>
        <v>8.9285714285714281E-3</v>
      </c>
      <c r="F91" s="56">
        <v>31.578947368421051</v>
      </c>
      <c r="G91" s="19">
        <f t="shared" si="5"/>
        <v>157.89473684210526</v>
      </c>
      <c r="H91" s="14">
        <v>40</v>
      </c>
      <c r="J91" t="s">
        <v>219</v>
      </c>
    </row>
    <row r="92" spans="1:11" x14ac:dyDescent="0.25">
      <c r="A92" s="13">
        <v>37</v>
      </c>
      <c r="B92" s="49" t="s">
        <v>84</v>
      </c>
      <c r="C92" s="1">
        <v>20</v>
      </c>
      <c r="D92" s="21">
        <v>1</v>
      </c>
      <c r="E92" s="20">
        <f t="shared" si="4"/>
        <v>0.05</v>
      </c>
      <c r="F92" s="57">
        <v>93</v>
      </c>
      <c r="G92" s="19">
        <f t="shared" si="5"/>
        <v>93</v>
      </c>
      <c r="H92" s="14">
        <v>28</v>
      </c>
      <c r="J92" t="s">
        <v>115</v>
      </c>
      <c r="K92">
        <v>495</v>
      </c>
    </row>
    <row r="93" spans="1:11" x14ac:dyDescent="0.25">
      <c r="A93" s="13">
        <v>55</v>
      </c>
      <c r="B93" s="49" t="s">
        <v>49</v>
      </c>
      <c r="C93" s="1">
        <v>211</v>
      </c>
      <c r="D93" s="21">
        <v>1</v>
      </c>
      <c r="E93" s="20">
        <f t="shared" si="4"/>
        <v>4.7393364928909956E-3</v>
      </c>
      <c r="F93" s="56">
        <v>47</v>
      </c>
      <c r="G93" s="19">
        <f t="shared" si="5"/>
        <v>47</v>
      </c>
      <c r="H93" s="14">
        <v>10</v>
      </c>
    </row>
    <row r="94" spans="1:11" x14ac:dyDescent="0.25">
      <c r="A94" s="13">
        <v>70</v>
      </c>
      <c r="B94" s="49" t="s">
        <v>190</v>
      </c>
      <c r="C94" s="1">
        <v>23</v>
      </c>
      <c r="D94" s="21"/>
      <c r="E94" s="20">
        <f t="shared" si="4"/>
        <v>0</v>
      </c>
      <c r="F94" s="57">
        <v>93</v>
      </c>
      <c r="G94" s="19">
        <f t="shared" si="5"/>
        <v>0</v>
      </c>
      <c r="H94" s="14">
        <v>0</v>
      </c>
    </row>
    <row r="95" spans="1:11" x14ac:dyDescent="0.25">
      <c r="A95" s="13">
        <v>28</v>
      </c>
      <c r="B95" s="49" t="s">
        <v>43</v>
      </c>
      <c r="C95" s="1">
        <v>900</v>
      </c>
      <c r="D95" s="21">
        <v>9</v>
      </c>
      <c r="E95" s="20">
        <f t="shared" si="4"/>
        <v>0.01</v>
      </c>
      <c r="F95" s="56">
        <v>23.255813953488371</v>
      </c>
      <c r="G95" s="19">
        <f t="shared" si="5"/>
        <v>209.30232558139534</v>
      </c>
      <c r="H95" s="14">
        <v>46</v>
      </c>
    </row>
    <row r="96" spans="1:11" x14ac:dyDescent="0.25">
      <c r="A96" s="13">
        <v>64</v>
      </c>
      <c r="B96" s="49" t="s">
        <v>183</v>
      </c>
      <c r="C96" s="1">
        <v>0</v>
      </c>
      <c r="D96" s="21"/>
      <c r="E96" s="20" t="e">
        <f t="shared" si="4"/>
        <v>#DIV/0!</v>
      </c>
      <c r="F96" s="57">
        <v>93</v>
      </c>
      <c r="G96" s="19">
        <f t="shared" si="5"/>
        <v>0</v>
      </c>
      <c r="H96" s="14">
        <v>0</v>
      </c>
    </row>
    <row r="97" spans="1:8" x14ac:dyDescent="0.25">
      <c r="A97" s="13">
        <v>32</v>
      </c>
      <c r="B97" s="49" t="s">
        <v>82</v>
      </c>
      <c r="C97" s="1">
        <v>125</v>
      </c>
      <c r="D97" s="21">
        <v>3</v>
      </c>
      <c r="E97" s="20">
        <f t="shared" si="4"/>
        <v>2.4E-2</v>
      </c>
      <c r="F97" s="56">
        <v>51.679586563307488</v>
      </c>
      <c r="G97" s="19">
        <f t="shared" si="5"/>
        <v>155.03875968992247</v>
      </c>
      <c r="H97" s="14">
        <v>38</v>
      </c>
    </row>
    <row r="98" spans="1:8" x14ac:dyDescent="0.25">
      <c r="A98" s="13">
        <v>49</v>
      </c>
      <c r="B98" s="49" t="s">
        <v>70</v>
      </c>
      <c r="C98" s="1">
        <v>650</v>
      </c>
      <c r="D98" s="21">
        <v>3</v>
      </c>
      <c r="E98" s="20">
        <f t="shared" si="4"/>
        <v>4.6153846153846158E-3</v>
      </c>
      <c r="F98" s="56">
        <v>28.846153846153847</v>
      </c>
      <c r="G98" s="19">
        <f t="shared" si="5"/>
        <v>86.538461538461547</v>
      </c>
      <c r="H98" s="14">
        <v>10</v>
      </c>
    </row>
    <row r="99" spans="1:8" x14ac:dyDescent="0.25">
      <c r="A99" s="13">
        <v>13</v>
      </c>
      <c r="B99" s="49" t="s">
        <v>36</v>
      </c>
      <c r="C99" s="1">
        <v>60</v>
      </c>
      <c r="D99" s="21">
        <v>6</v>
      </c>
      <c r="E99" s="20">
        <f t="shared" si="4"/>
        <v>0.1</v>
      </c>
      <c r="F99" s="56">
        <v>80.818965517241381</v>
      </c>
      <c r="G99" s="19">
        <f t="shared" si="5"/>
        <v>484.91379310344826</v>
      </c>
      <c r="H99" s="14">
        <v>76</v>
      </c>
    </row>
    <row r="100" spans="1:8" x14ac:dyDescent="0.25">
      <c r="A100" s="13">
        <v>100</v>
      </c>
      <c r="B100" s="49" t="s">
        <v>90</v>
      </c>
      <c r="C100" s="1">
        <v>123</v>
      </c>
      <c r="D100" s="21"/>
      <c r="E100" s="20">
        <f t="shared" si="4"/>
        <v>0</v>
      </c>
      <c r="F100" s="56">
        <v>52.594670406732121</v>
      </c>
      <c r="G100" s="19">
        <f t="shared" si="5"/>
        <v>0</v>
      </c>
      <c r="H100" s="14">
        <v>0</v>
      </c>
    </row>
    <row r="101" spans="1:8" x14ac:dyDescent="0.25">
      <c r="A101" s="13">
        <v>30</v>
      </c>
      <c r="B101" s="49" t="s">
        <v>191</v>
      </c>
      <c r="C101" s="1">
        <v>200</v>
      </c>
      <c r="D101" s="21">
        <v>4</v>
      </c>
      <c r="E101" s="20">
        <f t="shared" si="4"/>
        <v>0.02</v>
      </c>
      <c r="F101" s="56">
        <v>47.2</v>
      </c>
      <c r="G101" s="19">
        <f t="shared" si="5"/>
        <v>188.8</v>
      </c>
      <c r="H101" s="14">
        <v>42</v>
      </c>
    </row>
    <row r="102" spans="1:8" x14ac:dyDescent="0.25">
      <c r="A102" s="13">
        <v>98</v>
      </c>
      <c r="B102" s="49" t="s">
        <v>39</v>
      </c>
      <c r="C102" s="1">
        <v>101</v>
      </c>
      <c r="D102" s="21"/>
      <c r="E102" s="20">
        <f t="shared" si="4"/>
        <v>0</v>
      </c>
      <c r="F102" s="56">
        <v>57.692307692307693</v>
      </c>
      <c r="G102" s="19">
        <f t="shared" si="5"/>
        <v>0</v>
      </c>
      <c r="H102" s="14">
        <v>0</v>
      </c>
    </row>
    <row r="103" spans="1:8" x14ac:dyDescent="0.25">
      <c r="A103" s="13">
        <v>65</v>
      </c>
      <c r="B103" s="49" t="s">
        <v>68</v>
      </c>
      <c r="C103" s="1">
        <v>0</v>
      </c>
      <c r="D103" s="21"/>
      <c r="E103" s="20" t="e">
        <f t="shared" si="4"/>
        <v>#DIV/0!</v>
      </c>
      <c r="F103" s="57">
        <v>93</v>
      </c>
      <c r="G103" s="19">
        <f t="shared" si="5"/>
        <v>0</v>
      </c>
      <c r="H103" s="14">
        <v>0</v>
      </c>
    </row>
    <row r="104" spans="1:8" x14ac:dyDescent="0.25">
      <c r="A104" s="13">
        <v>102</v>
      </c>
      <c r="B104" s="49" t="s">
        <v>65</v>
      </c>
      <c r="C104" s="1">
        <v>146</v>
      </c>
      <c r="D104" s="21"/>
      <c r="E104" s="20">
        <f t="shared" si="4"/>
        <v>0</v>
      </c>
      <c r="F104" s="56">
        <v>49.4</v>
      </c>
      <c r="G104" s="19">
        <f t="shared" si="5"/>
        <v>0</v>
      </c>
      <c r="H104" s="14">
        <v>0</v>
      </c>
    </row>
    <row r="105" spans="1:8" x14ac:dyDescent="0.25">
      <c r="A105" s="13">
        <v>33</v>
      </c>
      <c r="B105" s="49" t="s">
        <v>21</v>
      </c>
      <c r="C105" s="1">
        <v>83</v>
      </c>
      <c r="D105" s="21">
        <v>2</v>
      </c>
      <c r="E105" s="20">
        <f t="shared" ref="E105:E113" si="6">+D105/C105</f>
        <v>2.4096385542168676E-2</v>
      </c>
      <c r="F105" s="56">
        <v>66.137566137566139</v>
      </c>
      <c r="G105" s="19">
        <f t="shared" ref="G105:G113" si="7">+F105*D105</f>
        <v>132.27513227513228</v>
      </c>
      <c r="H105" s="14">
        <v>36</v>
      </c>
    </row>
    <row r="106" spans="1:8" x14ac:dyDescent="0.25">
      <c r="A106" s="13">
        <v>46</v>
      </c>
      <c r="B106" s="49" t="s">
        <v>54</v>
      </c>
      <c r="C106" s="1">
        <v>53</v>
      </c>
      <c r="D106" s="21">
        <v>1</v>
      </c>
      <c r="E106" s="20">
        <f t="shared" si="6"/>
        <v>1.8867924528301886E-2</v>
      </c>
      <c r="F106" s="56">
        <v>92.592592592592595</v>
      </c>
      <c r="G106" s="19">
        <f t="shared" si="7"/>
        <v>92.592592592592595</v>
      </c>
      <c r="H106" s="14">
        <v>10</v>
      </c>
    </row>
    <row r="107" spans="1:8" x14ac:dyDescent="0.25">
      <c r="A107" s="13">
        <v>69</v>
      </c>
      <c r="B107" s="49" t="s">
        <v>99</v>
      </c>
      <c r="C107" s="1">
        <v>22</v>
      </c>
      <c r="D107" s="21"/>
      <c r="E107" s="20">
        <f t="shared" si="6"/>
        <v>0</v>
      </c>
      <c r="F107" s="57">
        <v>93</v>
      </c>
      <c r="G107" s="19">
        <f t="shared" si="7"/>
        <v>0</v>
      </c>
      <c r="H107" s="14">
        <v>0</v>
      </c>
    </row>
    <row r="108" spans="1:8" x14ac:dyDescent="0.25">
      <c r="A108" s="13">
        <v>82</v>
      </c>
      <c r="B108" s="49" t="s">
        <v>29</v>
      </c>
      <c r="C108" s="1">
        <v>45</v>
      </c>
      <c r="D108" s="21"/>
      <c r="E108" s="20">
        <f t="shared" si="6"/>
        <v>0</v>
      </c>
      <c r="F108" s="57">
        <v>93</v>
      </c>
      <c r="G108" s="19">
        <f t="shared" si="7"/>
        <v>0</v>
      </c>
      <c r="H108" s="14">
        <v>0</v>
      </c>
    </row>
    <row r="109" spans="1:8" x14ac:dyDescent="0.25">
      <c r="A109" s="13">
        <v>79</v>
      </c>
      <c r="B109" s="49" t="s">
        <v>179</v>
      </c>
      <c r="C109" s="1">
        <v>35</v>
      </c>
      <c r="D109" s="21"/>
      <c r="E109" s="20">
        <f t="shared" si="6"/>
        <v>0</v>
      </c>
      <c r="F109" s="57">
        <v>93</v>
      </c>
      <c r="G109" s="19">
        <f t="shared" si="7"/>
        <v>0</v>
      </c>
      <c r="H109" s="14">
        <v>0</v>
      </c>
    </row>
    <row r="110" spans="1:8" x14ac:dyDescent="0.25">
      <c r="A110" s="13">
        <v>51</v>
      </c>
      <c r="B110" s="49" t="s">
        <v>23</v>
      </c>
      <c r="C110" s="1">
        <v>461</v>
      </c>
      <c r="D110" s="21">
        <v>2</v>
      </c>
      <c r="E110" s="20">
        <f t="shared" si="6"/>
        <v>4.3383947939262474E-3</v>
      </c>
      <c r="F110" s="56">
        <v>35.294117647058826</v>
      </c>
      <c r="G110" s="19">
        <f t="shared" si="7"/>
        <v>70.588235294117652</v>
      </c>
      <c r="H110" s="14">
        <v>10</v>
      </c>
    </row>
    <row r="111" spans="1:8" x14ac:dyDescent="0.25">
      <c r="A111" s="13">
        <v>92</v>
      </c>
      <c r="B111" s="49" t="s">
        <v>101</v>
      </c>
      <c r="C111" s="1">
        <v>62</v>
      </c>
      <c r="D111" s="21"/>
      <c r="E111" s="20">
        <f t="shared" si="6"/>
        <v>0</v>
      </c>
      <c r="F111" s="56">
        <v>80.818965517241381</v>
      </c>
      <c r="G111" s="19">
        <f t="shared" si="7"/>
        <v>0</v>
      </c>
      <c r="H111" s="14">
        <v>0</v>
      </c>
    </row>
    <row r="112" spans="1:8" x14ac:dyDescent="0.25">
      <c r="A112" s="13">
        <v>43</v>
      </c>
      <c r="B112" s="49" t="s">
        <v>3</v>
      </c>
      <c r="C112" s="1">
        <v>50</v>
      </c>
      <c r="D112" s="21">
        <v>1</v>
      </c>
      <c r="E112" s="20">
        <f t="shared" si="6"/>
        <v>0.02</v>
      </c>
      <c r="F112" s="57">
        <v>93</v>
      </c>
      <c r="G112" s="19">
        <f t="shared" si="7"/>
        <v>93</v>
      </c>
      <c r="H112" s="14">
        <v>16</v>
      </c>
    </row>
    <row r="113" spans="1:8" x14ac:dyDescent="0.25">
      <c r="A113" s="13">
        <v>80</v>
      </c>
      <c r="B113" s="49" t="s">
        <v>184</v>
      </c>
      <c r="C113" s="1">
        <v>40</v>
      </c>
      <c r="E113" s="20">
        <f t="shared" si="6"/>
        <v>0</v>
      </c>
      <c r="F113" s="57">
        <v>93</v>
      </c>
      <c r="G113" s="19">
        <f t="shared" si="7"/>
        <v>0</v>
      </c>
      <c r="H113" s="14">
        <v>0</v>
      </c>
    </row>
  </sheetData>
  <sortState xmlns:xlrd2="http://schemas.microsoft.com/office/spreadsheetml/2017/richdata2" ref="A9:H113">
    <sortCondition ref="B9:B1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32FB-8194-4F10-A0A2-993801CB2E21}">
  <dimension ref="A1:M113"/>
  <sheetViews>
    <sheetView topLeftCell="A96" workbookViewId="0">
      <selection activeCell="B9" sqref="B9:D113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4" customWidth="1"/>
    <col min="7" max="8" width="11.42578125" customWidth="1"/>
    <col min="9" max="9" width="12.28515625" customWidth="1"/>
    <col min="10" max="10" width="21.140625" customWidth="1"/>
  </cols>
  <sheetData>
    <row r="1" spans="1:13" ht="15.75" x14ac:dyDescent="0.25">
      <c r="A1" s="16" t="s">
        <v>188</v>
      </c>
      <c r="B1" s="24"/>
      <c r="C1" s="24"/>
      <c r="D1" s="24"/>
      <c r="E1" s="24"/>
      <c r="F1" s="58"/>
      <c r="G1" s="24"/>
      <c r="H1" s="24"/>
    </row>
    <row r="2" spans="1:13" x14ac:dyDescent="0.25">
      <c r="A2" s="8"/>
      <c r="B2" s="5"/>
      <c r="C2" s="17"/>
      <c r="D2" s="22"/>
      <c r="E2" s="5"/>
      <c r="F2" s="59"/>
      <c r="G2" s="8"/>
      <c r="H2" s="9"/>
    </row>
    <row r="3" spans="1:13" x14ac:dyDescent="0.25">
      <c r="A3" s="8"/>
      <c r="B3" s="5"/>
      <c r="C3" s="39"/>
      <c r="D3" s="5"/>
      <c r="E3" s="5"/>
      <c r="F3" s="59"/>
      <c r="G3" s="8"/>
      <c r="H3" s="5"/>
    </row>
    <row r="4" spans="1:13" x14ac:dyDescent="0.25">
      <c r="A4" s="8"/>
      <c r="C4" s="40"/>
      <c r="D4" s="10" t="s">
        <v>232</v>
      </c>
      <c r="E4" s="8" t="s">
        <v>233</v>
      </c>
      <c r="F4" s="60"/>
      <c r="G4" s="10"/>
      <c r="H4" s="10"/>
    </row>
    <row r="5" spans="1:13" x14ac:dyDescent="0.25">
      <c r="A5" s="8"/>
      <c r="B5" s="10"/>
      <c r="C5" s="40"/>
      <c r="D5" s="10"/>
      <c r="E5" s="10"/>
      <c r="F5" s="60"/>
      <c r="G5" s="10"/>
      <c r="H5" s="10"/>
      <c r="L5" t="s">
        <v>256</v>
      </c>
    </row>
    <row r="6" spans="1:13" x14ac:dyDescent="0.25">
      <c r="A6" s="8"/>
      <c r="B6" s="10"/>
      <c r="C6" s="40"/>
      <c r="D6" s="10"/>
      <c r="E6" s="10"/>
      <c r="F6" s="59"/>
      <c r="G6" s="10"/>
      <c r="H6" s="10"/>
      <c r="J6" t="s">
        <v>234</v>
      </c>
      <c r="K6" t="s">
        <v>145</v>
      </c>
      <c r="L6" t="s">
        <v>234</v>
      </c>
      <c r="M6" t="s">
        <v>145</v>
      </c>
    </row>
    <row r="7" spans="1:13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59" t="s">
        <v>137</v>
      </c>
      <c r="G7" s="8" t="s">
        <v>136</v>
      </c>
      <c r="H7" s="9" t="s">
        <v>135</v>
      </c>
      <c r="J7" t="s">
        <v>134</v>
      </c>
      <c r="K7">
        <v>2</v>
      </c>
      <c r="L7" t="s">
        <v>134</v>
      </c>
      <c r="M7">
        <v>2</v>
      </c>
    </row>
    <row r="8" spans="1:13" x14ac:dyDescent="0.25">
      <c r="A8" s="8"/>
      <c r="B8" s="5"/>
      <c r="C8" s="17"/>
      <c r="D8" s="5"/>
      <c r="E8" s="5"/>
      <c r="F8" s="59"/>
      <c r="G8" s="8" t="s">
        <v>1</v>
      </c>
      <c r="H8" s="5"/>
      <c r="J8" t="s">
        <v>235</v>
      </c>
      <c r="K8">
        <v>1</v>
      </c>
      <c r="L8" t="s">
        <v>235</v>
      </c>
      <c r="M8">
        <v>1</v>
      </c>
    </row>
    <row r="9" spans="1:13" x14ac:dyDescent="0.25">
      <c r="A9" s="13">
        <v>38</v>
      </c>
      <c r="B9" s="49" t="s">
        <v>34</v>
      </c>
      <c r="C9" s="3">
        <v>50</v>
      </c>
      <c r="D9" s="21">
        <v>1</v>
      </c>
      <c r="E9" s="20">
        <f t="shared" ref="E9:E40" si="0">+D9/C9</f>
        <v>0.02</v>
      </c>
      <c r="F9" s="57">
        <v>93</v>
      </c>
      <c r="G9" s="19">
        <f t="shared" ref="G9:G40" si="1">+F9*D9</f>
        <v>93</v>
      </c>
      <c r="H9" s="14">
        <v>20</v>
      </c>
      <c r="J9" t="s">
        <v>58</v>
      </c>
      <c r="K9">
        <v>3</v>
      </c>
      <c r="L9" t="s">
        <v>58</v>
      </c>
      <c r="M9">
        <v>3</v>
      </c>
    </row>
    <row r="10" spans="1:13" x14ac:dyDescent="0.25">
      <c r="A10" s="13">
        <v>61</v>
      </c>
      <c r="B10" s="49" t="s">
        <v>177</v>
      </c>
      <c r="C10" s="1">
        <v>34</v>
      </c>
      <c r="D10" s="21"/>
      <c r="E10" s="20">
        <f t="shared" si="0"/>
        <v>0</v>
      </c>
      <c r="F10" s="57">
        <v>93</v>
      </c>
      <c r="G10" s="19">
        <f t="shared" si="1"/>
        <v>0</v>
      </c>
      <c r="H10" s="14">
        <v>0</v>
      </c>
      <c r="J10" t="s">
        <v>147</v>
      </c>
      <c r="K10">
        <v>12</v>
      </c>
      <c r="L10" t="s">
        <v>147</v>
      </c>
      <c r="M10" s="74">
        <v>14</v>
      </c>
    </row>
    <row r="11" spans="1:13" x14ac:dyDescent="0.25">
      <c r="A11" s="13">
        <v>34</v>
      </c>
      <c r="B11" s="49" t="s">
        <v>58</v>
      </c>
      <c r="C11" s="1">
        <v>185</v>
      </c>
      <c r="D11" s="21">
        <v>3</v>
      </c>
      <c r="E11" s="20">
        <f t="shared" si="0"/>
        <v>1.6216216216216217E-2</v>
      </c>
      <c r="F11" s="56">
        <v>47.6</v>
      </c>
      <c r="G11" s="19">
        <f t="shared" si="1"/>
        <v>142.80000000000001</v>
      </c>
      <c r="H11" s="14">
        <v>34</v>
      </c>
      <c r="J11" t="s">
        <v>133</v>
      </c>
      <c r="K11">
        <v>13</v>
      </c>
      <c r="L11" t="s">
        <v>133</v>
      </c>
      <c r="M11">
        <v>13</v>
      </c>
    </row>
    <row r="12" spans="1:13" x14ac:dyDescent="0.25">
      <c r="A12" s="13">
        <v>62</v>
      </c>
      <c r="B12" s="49" t="s">
        <v>86</v>
      </c>
      <c r="C12" s="1">
        <v>72</v>
      </c>
      <c r="D12" s="21"/>
      <c r="E12" s="20">
        <f t="shared" si="0"/>
        <v>0</v>
      </c>
      <c r="F12" s="56">
        <v>72.39382239382239</v>
      </c>
      <c r="G12" s="19">
        <f t="shared" si="1"/>
        <v>0</v>
      </c>
      <c r="H12" s="14">
        <v>0</v>
      </c>
      <c r="J12" t="s">
        <v>132</v>
      </c>
      <c r="K12">
        <v>1</v>
      </c>
      <c r="L12" t="s">
        <v>132</v>
      </c>
      <c r="M12">
        <v>1</v>
      </c>
    </row>
    <row r="13" spans="1:13" x14ac:dyDescent="0.25">
      <c r="A13" s="13">
        <v>63</v>
      </c>
      <c r="B13" s="49" t="s">
        <v>31</v>
      </c>
      <c r="C13" s="1">
        <v>240</v>
      </c>
      <c r="D13" s="21"/>
      <c r="E13" s="20">
        <f t="shared" si="0"/>
        <v>0</v>
      </c>
      <c r="F13" s="56">
        <v>46.2</v>
      </c>
      <c r="G13" s="19">
        <f t="shared" si="1"/>
        <v>0</v>
      </c>
      <c r="H13" s="14">
        <v>0</v>
      </c>
      <c r="J13" t="s">
        <v>204</v>
      </c>
      <c r="K13">
        <v>1</v>
      </c>
      <c r="L13" t="s">
        <v>204</v>
      </c>
      <c r="M13">
        <v>1</v>
      </c>
    </row>
    <row r="14" spans="1:13" x14ac:dyDescent="0.25">
      <c r="A14" s="13">
        <v>53</v>
      </c>
      <c r="B14" s="49" t="s">
        <v>64</v>
      </c>
      <c r="C14" s="1">
        <v>382</v>
      </c>
      <c r="D14" s="21">
        <v>2</v>
      </c>
      <c r="E14" s="20">
        <f t="shared" si="0"/>
        <v>5.235602094240838E-3</v>
      </c>
      <c r="F14" s="56">
        <v>38.961038961038959</v>
      </c>
      <c r="G14" s="19">
        <f t="shared" si="1"/>
        <v>77.922077922077918</v>
      </c>
      <c r="H14" s="14">
        <v>10</v>
      </c>
      <c r="J14" t="s">
        <v>76</v>
      </c>
      <c r="K14">
        <v>15</v>
      </c>
      <c r="L14" t="s">
        <v>76</v>
      </c>
      <c r="M14" s="74">
        <v>16</v>
      </c>
    </row>
    <row r="15" spans="1:13" x14ac:dyDescent="0.25">
      <c r="A15" s="13">
        <v>4</v>
      </c>
      <c r="B15" s="49" t="s">
        <v>41</v>
      </c>
      <c r="C15" s="1">
        <v>26</v>
      </c>
      <c r="D15" s="21">
        <v>14</v>
      </c>
      <c r="E15" s="20">
        <f t="shared" si="0"/>
        <v>0.53846153846153844</v>
      </c>
      <c r="F15" s="57">
        <v>93</v>
      </c>
      <c r="G15" s="19">
        <f t="shared" si="1"/>
        <v>1302</v>
      </c>
      <c r="H15" s="14">
        <v>94</v>
      </c>
      <c r="J15" t="s">
        <v>172</v>
      </c>
      <c r="K15">
        <v>1</v>
      </c>
      <c r="L15" t="s">
        <v>172</v>
      </c>
      <c r="M15">
        <v>1</v>
      </c>
    </row>
    <row r="16" spans="1:13" x14ac:dyDescent="0.25">
      <c r="A16" s="13">
        <v>15</v>
      </c>
      <c r="B16" s="49" t="s">
        <v>22</v>
      </c>
      <c r="C16" s="1">
        <v>357</v>
      </c>
      <c r="D16" s="21">
        <v>13</v>
      </c>
      <c r="E16" s="20">
        <f t="shared" si="0"/>
        <v>3.6414565826330535E-2</v>
      </c>
      <c r="F16" s="56">
        <v>40.54054054054054</v>
      </c>
      <c r="G16" s="19">
        <f t="shared" si="1"/>
        <v>527.02702702702697</v>
      </c>
      <c r="H16" s="14">
        <v>72</v>
      </c>
      <c r="J16" t="s">
        <v>131</v>
      </c>
      <c r="K16">
        <v>2</v>
      </c>
      <c r="L16" t="s">
        <v>131</v>
      </c>
      <c r="M16">
        <v>2</v>
      </c>
    </row>
    <row r="17" spans="1:13" x14ac:dyDescent="0.25">
      <c r="A17" s="13">
        <v>64</v>
      </c>
      <c r="B17" s="49" t="s">
        <v>7</v>
      </c>
      <c r="C17" s="1">
        <v>195</v>
      </c>
      <c r="D17" s="21"/>
      <c r="E17" s="20">
        <f t="shared" si="0"/>
        <v>0</v>
      </c>
      <c r="F17" s="56">
        <v>47.3</v>
      </c>
      <c r="G17" s="19">
        <f t="shared" si="1"/>
        <v>0</v>
      </c>
      <c r="H17" s="14">
        <v>0</v>
      </c>
      <c r="J17" t="s">
        <v>149</v>
      </c>
      <c r="K17">
        <v>3</v>
      </c>
      <c r="L17" t="s">
        <v>149</v>
      </c>
      <c r="M17">
        <v>3</v>
      </c>
    </row>
    <row r="18" spans="1:13" x14ac:dyDescent="0.25">
      <c r="A18" s="13">
        <v>65</v>
      </c>
      <c r="B18" s="49" t="s">
        <v>94</v>
      </c>
      <c r="C18" s="1">
        <v>22</v>
      </c>
      <c r="D18" s="21"/>
      <c r="E18" s="20">
        <f t="shared" si="0"/>
        <v>0</v>
      </c>
      <c r="F18" s="57">
        <v>93</v>
      </c>
      <c r="G18" s="19">
        <f t="shared" si="1"/>
        <v>0</v>
      </c>
      <c r="H18" s="14">
        <v>0</v>
      </c>
      <c r="J18" t="s">
        <v>236</v>
      </c>
      <c r="K18">
        <v>6</v>
      </c>
      <c r="L18" t="s">
        <v>236</v>
      </c>
      <c r="M18">
        <v>6</v>
      </c>
    </row>
    <row r="19" spans="1:13" x14ac:dyDescent="0.25">
      <c r="A19" s="13">
        <v>66</v>
      </c>
      <c r="B19" s="49" t="s">
        <v>102</v>
      </c>
      <c r="C19" s="1">
        <v>50</v>
      </c>
      <c r="D19" s="21"/>
      <c r="E19" s="20">
        <f t="shared" si="0"/>
        <v>0</v>
      </c>
      <c r="F19" s="57">
        <v>93</v>
      </c>
      <c r="G19" s="19">
        <f t="shared" si="1"/>
        <v>0</v>
      </c>
      <c r="H19" s="14">
        <v>0</v>
      </c>
      <c r="J19" t="s">
        <v>130</v>
      </c>
      <c r="K19">
        <v>12</v>
      </c>
      <c r="L19" t="s">
        <v>130</v>
      </c>
      <c r="M19">
        <v>12</v>
      </c>
    </row>
    <row r="20" spans="1:13" x14ac:dyDescent="0.25">
      <c r="A20" s="13">
        <v>67</v>
      </c>
      <c r="B20" s="49" t="s">
        <v>93</v>
      </c>
      <c r="C20" s="73">
        <v>34</v>
      </c>
      <c r="D20" s="21"/>
      <c r="E20" s="20">
        <f t="shared" si="0"/>
        <v>0</v>
      </c>
      <c r="F20" s="57">
        <v>93</v>
      </c>
      <c r="G20" s="19">
        <f t="shared" si="1"/>
        <v>0</v>
      </c>
      <c r="H20" s="14">
        <v>0</v>
      </c>
      <c r="J20" t="s">
        <v>199</v>
      </c>
      <c r="K20">
        <v>4</v>
      </c>
      <c r="L20" t="s">
        <v>199</v>
      </c>
      <c r="M20">
        <v>4</v>
      </c>
    </row>
    <row r="21" spans="1:13" x14ac:dyDescent="0.25">
      <c r="A21" s="13">
        <v>39</v>
      </c>
      <c r="B21" s="49" t="s">
        <v>60</v>
      </c>
      <c r="C21" s="1">
        <v>30</v>
      </c>
      <c r="D21" s="21">
        <v>1</v>
      </c>
      <c r="E21" s="20">
        <f t="shared" si="0"/>
        <v>3.3333333333333333E-2</v>
      </c>
      <c r="F21" s="57">
        <v>93</v>
      </c>
      <c r="G21" s="19">
        <f t="shared" si="1"/>
        <v>93</v>
      </c>
      <c r="H21" s="14">
        <v>20</v>
      </c>
      <c r="J21" t="s">
        <v>237</v>
      </c>
      <c r="K21">
        <v>4</v>
      </c>
      <c r="L21" t="s">
        <v>238</v>
      </c>
      <c r="M21">
        <v>1</v>
      </c>
    </row>
    <row r="22" spans="1:13" x14ac:dyDescent="0.25">
      <c r="A22" s="13">
        <v>68</v>
      </c>
      <c r="B22" s="49" t="s">
        <v>164</v>
      </c>
      <c r="C22" s="1">
        <v>35</v>
      </c>
      <c r="D22" s="5"/>
      <c r="E22" s="20">
        <f t="shared" si="0"/>
        <v>0</v>
      </c>
      <c r="F22" s="57">
        <v>93</v>
      </c>
      <c r="G22" s="19">
        <f t="shared" si="1"/>
        <v>0</v>
      </c>
      <c r="H22" s="14">
        <v>0</v>
      </c>
      <c r="J22" t="s">
        <v>238</v>
      </c>
      <c r="K22">
        <v>1</v>
      </c>
    </row>
    <row r="23" spans="1:13" x14ac:dyDescent="0.25">
      <c r="A23" s="13">
        <v>40</v>
      </c>
      <c r="B23" s="49" t="s">
        <v>61</v>
      </c>
      <c r="C23" s="1">
        <v>40</v>
      </c>
      <c r="D23" s="21">
        <v>1</v>
      </c>
      <c r="E23" s="20">
        <f t="shared" si="0"/>
        <v>2.5000000000000001E-2</v>
      </c>
      <c r="F23" s="57">
        <v>93</v>
      </c>
      <c r="G23" s="19">
        <f t="shared" si="1"/>
        <v>93</v>
      </c>
      <c r="H23" s="14">
        <v>20</v>
      </c>
      <c r="J23" t="s">
        <v>80</v>
      </c>
      <c r="K23">
        <v>3</v>
      </c>
      <c r="L23" t="s">
        <v>80</v>
      </c>
      <c r="M23">
        <v>3</v>
      </c>
    </row>
    <row r="24" spans="1:13" x14ac:dyDescent="0.25">
      <c r="A24" s="13">
        <v>8</v>
      </c>
      <c r="B24" s="49" t="s">
        <v>67</v>
      </c>
      <c r="C24" s="1">
        <v>203</v>
      </c>
      <c r="D24" s="21">
        <v>16</v>
      </c>
      <c r="E24" s="20">
        <f t="shared" si="0"/>
        <v>7.8817733990147784E-2</v>
      </c>
      <c r="F24" s="56">
        <v>47.2</v>
      </c>
      <c r="G24" s="19">
        <f t="shared" si="1"/>
        <v>755.2</v>
      </c>
      <c r="H24" s="14">
        <v>86</v>
      </c>
      <c r="J24" t="s">
        <v>129</v>
      </c>
      <c r="K24">
        <v>22</v>
      </c>
      <c r="L24" t="s">
        <v>129</v>
      </c>
      <c r="M24">
        <v>22</v>
      </c>
    </row>
    <row r="25" spans="1:13" x14ac:dyDescent="0.25">
      <c r="A25" s="13">
        <v>59</v>
      </c>
      <c r="B25" s="49" t="s">
        <v>27</v>
      </c>
      <c r="C25" s="1">
        <v>521</v>
      </c>
      <c r="D25" s="21">
        <v>1</v>
      </c>
      <c r="E25" s="20">
        <f t="shared" si="0"/>
        <v>1.9193857965451055E-3</v>
      </c>
      <c r="F25" s="56">
        <v>32.967032967032964</v>
      </c>
      <c r="G25" s="19">
        <f t="shared" si="1"/>
        <v>32.967032967032964</v>
      </c>
      <c r="H25" s="14">
        <v>10</v>
      </c>
      <c r="J25" t="s">
        <v>181</v>
      </c>
      <c r="K25">
        <v>6</v>
      </c>
      <c r="L25" t="s">
        <v>181</v>
      </c>
      <c r="M25">
        <v>6</v>
      </c>
    </row>
    <row r="26" spans="1:13" x14ac:dyDescent="0.25">
      <c r="A26" s="13">
        <v>45</v>
      </c>
      <c r="B26" s="49" t="s">
        <v>10</v>
      </c>
      <c r="C26" s="1">
        <v>231</v>
      </c>
      <c r="D26" s="21">
        <v>2</v>
      </c>
      <c r="E26" s="20">
        <f t="shared" si="0"/>
        <v>8.658008658008658E-3</v>
      </c>
      <c r="F26" s="56">
        <v>46.4</v>
      </c>
      <c r="G26" s="19">
        <f t="shared" si="1"/>
        <v>92.8</v>
      </c>
      <c r="H26" s="14">
        <v>12</v>
      </c>
      <c r="J26" t="s">
        <v>128</v>
      </c>
      <c r="K26">
        <v>42</v>
      </c>
      <c r="L26" t="s">
        <v>128</v>
      </c>
      <c r="M26">
        <v>42</v>
      </c>
    </row>
    <row r="27" spans="1:13" x14ac:dyDescent="0.25">
      <c r="A27" s="13">
        <v>69</v>
      </c>
      <c r="B27" s="49" t="s">
        <v>92</v>
      </c>
      <c r="C27" s="73">
        <v>81</v>
      </c>
      <c r="D27" s="21"/>
      <c r="E27" s="20">
        <f t="shared" si="0"/>
        <v>0</v>
      </c>
      <c r="F27" s="56">
        <v>66.137566137566139</v>
      </c>
      <c r="G27" s="19">
        <f t="shared" si="1"/>
        <v>0</v>
      </c>
      <c r="H27" s="14">
        <v>0</v>
      </c>
      <c r="J27" t="s">
        <v>229</v>
      </c>
      <c r="K27">
        <v>1</v>
      </c>
      <c r="L27" t="s">
        <v>229</v>
      </c>
      <c r="M27">
        <v>1</v>
      </c>
    </row>
    <row r="28" spans="1:13" x14ac:dyDescent="0.25">
      <c r="A28" s="13">
        <v>30</v>
      </c>
      <c r="B28" s="49" t="s">
        <v>52</v>
      </c>
      <c r="C28" s="1">
        <v>122</v>
      </c>
      <c r="D28" s="21">
        <v>3</v>
      </c>
      <c r="E28" s="20">
        <f t="shared" si="0"/>
        <v>2.4590163934426229E-2</v>
      </c>
      <c r="F28" s="56">
        <v>52.594670406732121</v>
      </c>
      <c r="G28" s="19">
        <f t="shared" si="1"/>
        <v>157.78401122019636</v>
      </c>
      <c r="H28" s="14">
        <v>42</v>
      </c>
      <c r="J28" t="s">
        <v>127</v>
      </c>
      <c r="K28">
        <v>12</v>
      </c>
      <c r="L28" t="s">
        <v>127</v>
      </c>
      <c r="M28">
        <v>12</v>
      </c>
    </row>
    <row r="29" spans="1:13" x14ac:dyDescent="0.25">
      <c r="A29" s="13">
        <v>70</v>
      </c>
      <c r="B29" s="49" t="s">
        <v>56</v>
      </c>
      <c r="C29" s="1">
        <v>21</v>
      </c>
      <c r="D29" s="21"/>
      <c r="E29" s="20">
        <f t="shared" si="0"/>
        <v>0</v>
      </c>
      <c r="F29" s="57">
        <v>93</v>
      </c>
      <c r="G29" s="19">
        <f t="shared" si="1"/>
        <v>0</v>
      </c>
      <c r="H29" s="14">
        <v>0</v>
      </c>
      <c r="J29" t="s">
        <v>159</v>
      </c>
      <c r="K29">
        <v>1</v>
      </c>
      <c r="L29" t="s">
        <v>159</v>
      </c>
      <c r="M29">
        <v>1</v>
      </c>
    </row>
    <row r="30" spans="1:13" x14ac:dyDescent="0.25">
      <c r="A30" s="13">
        <v>25</v>
      </c>
      <c r="B30" s="49" t="s">
        <v>11</v>
      </c>
      <c r="C30" s="1">
        <v>401</v>
      </c>
      <c r="D30" s="21">
        <v>6</v>
      </c>
      <c r="E30" s="20">
        <f t="shared" si="0"/>
        <v>1.4962593516209476E-2</v>
      </c>
      <c r="F30" s="56">
        <v>37.974683544303801</v>
      </c>
      <c r="G30" s="19">
        <f t="shared" si="1"/>
        <v>227.84810126582281</v>
      </c>
      <c r="H30" s="14">
        <v>52</v>
      </c>
      <c r="J30" t="s">
        <v>239</v>
      </c>
      <c r="K30">
        <v>1</v>
      </c>
      <c r="L30" t="s">
        <v>239</v>
      </c>
      <c r="M30">
        <v>1</v>
      </c>
    </row>
    <row r="31" spans="1:13" x14ac:dyDescent="0.25">
      <c r="A31" s="13">
        <v>71</v>
      </c>
      <c r="B31" s="49" t="s">
        <v>62</v>
      </c>
      <c r="C31" s="1">
        <v>30</v>
      </c>
      <c r="D31" s="21"/>
      <c r="E31" s="20">
        <f t="shared" si="0"/>
        <v>0</v>
      </c>
      <c r="F31" s="57">
        <v>93</v>
      </c>
      <c r="G31" s="19">
        <f t="shared" si="1"/>
        <v>0</v>
      </c>
      <c r="H31" s="14">
        <v>0</v>
      </c>
      <c r="J31" t="s">
        <v>126</v>
      </c>
      <c r="K31">
        <v>2</v>
      </c>
      <c r="L31" t="s">
        <v>126</v>
      </c>
      <c r="M31">
        <v>2</v>
      </c>
    </row>
    <row r="32" spans="1:13" x14ac:dyDescent="0.25">
      <c r="A32" s="13">
        <v>14</v>
      </c>
      <c r="B32" s="49" t="s">
        <v>8</v>
      </c>
      <c r="C32" s="1">
        <v>210</v>
      </c>
      <c r="D32" s="21">
        <v>12</v>
      </c>
      <c r="E32" s="20">
        <f t="shared" si="0"/>
        <v>5.7142857142857141E-2</v>
      </c>
      <c r="F32" s="56">
        <v>47</v>
      </c>
      <c r="G32" s="19">
        <f t="shared" si="1"/>
        <v>564</v>
      </c>
      <c r="H32" s="14">
        <v>74</v>
      </c>
      <c r="J32" t="s">
        <v>125</v>
      </c>
      <c r="K32">
        <v>2</v>
      </c>
      <c r="L32" t="s">
        <v>125</v>
      </c>
      <c r="M32">
        <v>2</v>
      </c>
    </row>
    <row r="33" spans="1:13" x14ac:dyDescent="0.25">
      <c r="A33" s="13">
        <v>72</v>
      </c>
      <c r="B33" s="49" t="s">
        <v>38</v>
      </c>
      <c r="C33" s="1">
        <v>44</v>
      </c>
      <c r="D33" s="21"/>
      <c r="E33" s="20">
        <f t="shared" si="0"/>
        <v>0</v>
      </c>
      <c r="F33" s="57">
        <v>93</v>
      </c>
      <c r="G33" s="19">
        <f t="shared" si="1"/>
        <v>0</v>
      </c>
      <c r="H33" s="14">
        <v>0</v>
      </c>
      <c r="J33" t="s">
        <v>166</v>
      </c>
      <c r="K33">
        <v>1</v>
      </c>
      <c r="L33" t="s">
        <v>166</v>
      </c>
      <c r="M33">
        <v>1</v>
      </c>
    </row>
    <row r="34" spans="1:13" x14ac:dyDescent="0.25">
      <c r="A34" s="13">
        <v>22</v>
      </c>
      <c r="B34" s="49" t="s">
        <v>26</v>
      </c>
      <c r="C34" s="1">
        <v>80</v>
      </c>
      <c r="D34" s="21">
        <v>4</v>
      </c>
      <c r="E34" s="20">
        <f t="shared" si="0"/>
        <v>0.05</v>
      </c>
      <c r="F34" s="56">
        <v>66.137566137566139</v>
      </c>
      <c r="G34" s="19">
        <f t="shared" si="1"/>
        <v>264.55026455026456</v>
      </c>
      <c r="H34" s="14">
        <v>58</v>
      </c>
      <c r="J34" t="s">
        <v>240</v>
      </c>
      <c r="K34">
        <v>12</v>
      </c>
      <c r="L34" t="s">
        <v>240</v>
      </c>
      <c r="M34" s="74">
        <v>13</v>
      </c>
    </row>
    <row r="35" spans="1:13" x14ac:dyDescent="0.25">
      <c r="A35" s="13">
        <v>73</v>
      </c>
      <c r="B35" s="49" t="s">
        <v>178</v>
      </c>
      <c r="C35" s="1">
        <v>25</v>
      </c>
      <c r="D35" s="21"/>
      <c r="E35" s="20">
        <f t="shared" si="0"/>
        <v>0</v>
      </c>
      <c r="F35" s="57">
        <v>93</v>
      </c>
      <c r="G35" s="19">
        <f t="shared" si="1"/>
        <v>0</v>
      </c>
      <c r="H35" s="14">
        <v>0</v>
      </c>
      <c r="J35" t="s">
        <v>78</v>
      </c>
      <c r="K35">
        <v>2</v>
      </c>
      <c r="L35" t="s">
        <v>78</v>
      </c>
      <c r="M35">
        <v>3</v>
      </c>
    </row>
    <row r="36" spans="1:13" x14ac:dyDescent="0.25">
      <c r="A36" s="13">
        <v>74</v>
      </c>
      <c r="B36" s="49" t="s">
        <v>95</v>
      </c>
      <c r="C36" s="1">
        <v>75</v>
      </c>
      <c r="D36" s="21"/>
      <c r="E36" s="20">
        <f t="shared" si="0"/>
        <v>0</v>
      </c>
      <c r="F36" s="56">
        <v>69.044879171461446</v>
      </c>
      <c r="G36" s="19">
        <f t="shared" si="1"/>
        <v>0</v>
      </c>
      <c r="H36" s="14">
        <v>0</v>
      </c>
    </row>
    <row r="37" spans="1:13" x14ac:dyDescent="0.25">
      <c r="A37" s="13">
        <v>75</v>
      </c>
      <c r="B37" s="49" t="s">
        <v>83</v>
      </c>
      <c r="C37" s="1">
        <v>60</v>
      </c>
      <c r="D37" s="21"/>
      <c r="E37" s="20">
        <f t="shared" si="0"/>
        <v>0</v>
      </c>
      <c r="F37" s="56">
        <v>80.818965517241381</v>
      </c>
      <c r="G37" s="19">
        <f t="shared" si="1"/>
        <v>0</v>
      </c>
      <c r="H37" s="14">
        <v>0</v>
      </c>
    </row>
    <row r="38" spans="1:13" x14ac:dyDescent="0.25">
      <c r="A38" s="13">
        <v>21</v>
      </c>
      <c r="B38" s="49" t="s">
        <v>80</v>
      </c>
      <c r="C38" s="1">
        <v>35</v>
      </c>
      <c r="D38" s="21">
        <v>3</v>
      </c>
      <c r="E38" s="20">
        <f t="shared" si="0"/>
        <v>8.5714285714285715E-2</v>
      </c>
      <c r="F38" s="57">
        <v>93</v>
      </c>
      <c r="G38" s="19">
        <f t="shared" si="1"/>
        <v>279</v>
      </c>
      <c r="H38" s="14">
        <v>60</v>
      </c>
    </row>
    <row r="39" spans="1:13" x14ac:dyDescent="0.25">
      <c r="A39" s="13">
        <v>9</v>
      </c>
      <c r="B39" s="49" t="s">
        <v>6</v>
      </c>
      <c r="C39" s="1">
        <v>580</v>
      </c>
      <c r="D39" s="21">
        <v>22</v>
      </c>
      <c r="E39" s="20">
        <f t="shared" si="0"/>
        <v>3.793103448275862E-2</v>
      </c>
      <c r="F39" s="56">
        <v>30.927835051546392</v>
      </c>
      <c r="G39" s="19">
        <f t="shared" si="1"/>
        <v>680.41237113402065</v>
      </c>
      <c r="H39" s="14">
        <v>84</v>
      </c>
    </row>
    <row r="40" spans="1:13" x14ac:dyDescent="0.25">
      <c r="A40" s="13">
        <v>16</v>
      </c>
      <c r="B40" s="49" t="s">
        <v>28</v>
      </c>
      <c r="C40" s="1">
        <v>59</v>
      </c>
      <c r="D40" s="21">
        <v>6</v>
      </c>
      <c r="E40" s="20">
        <f t="shared" si="0"/>
        <v>0.10169491525423729</v>
      </c>
      <c r="F40" s="56">
        <v>86.182131571387544</v>
      </c>
      <c r="G40" s="19">
        <f t="shared" si="1"/>
        <v>517.0927894283252</v>
      </c>
      <c r="H40" s="14">
        <v>70</v>
      </c>
    </row>
    <row r="41" spans="1:13" x14ac:dyDescent="0.25">
      <c r="A41" s="13">
        <v>2</v>
      </c>
      <c r="B41" s="49" t="s">
        <v>12</v>
      </c>
      <c r="C41" s="1">
        <v>455</v>
      </c>
      <c r="D41" s="21">
        <v>42</v>
      </c>
      <c r="E41" s="20">
        <f t="shared" ref="E41:E72" si="2">+D41/C41</f>
        <v>9.2307692307692313E-2</v>
      </c>
      <c r="F41" s="56">
        <v>35.714285714285715</v>
      </c>
      <c r="G41" s="19">
        <f t="shared" ref="G41:G72" si="3">+F41*D41</f>
        <v>1500</v>
      </c>
      <c r="H41" s="14">
        <v>98</v>
      </c>
    </row>
    <row r="42" spans="1:13" x14ac:dyDescent="0.25">
      <c r="A42" s="13">
        <v>51</v>
      </c>
      <c r="B42" s="49" t="s">
        <v>85</v>
      </c>
      <c r="C42" s="1">
        <v>64</v>
      </c>
      <c r="D42" s="21">
        <v>1</v>
      </c>
      <c r="E42" s="20">
        <f t="shared" si="2"/>
        <v>1.5625E-2</v>
      </c>
      <c r="F42" s="56">
        <v>80.818965517241381</v>
      </c>
      <c r="G42" s="19">
        <f t="shared" si="3"/>
        <v>80.818965517241381</v>
      </c>
      <c r="H42" s="14">
        <v>10</v>
      </c>
    </row>
    <row r="43" spans="1:13" x14ac:dyDescent="0.25">
      <c r="A43" s="13">
        <v>76</v>
      </c>
      <c r="B43" s="49" t="s">
        <v>30</v>
      </c>
      <c r="C43" s="1">
        <v>22</v>
      </c>
      <c r="D43" s="21"/>
      <c r="E43" s="20">
        <f t="shared" si="2"/>
        <v>0</v>
      </c>
      <c r="F43" s="57">
        <v>93</v>
      </c>
      <c r="G43" s="19">
        <f t="shared" si="3"/>
        <v>0</v>
      </c>
      <c r="H43" s="14">
        <v>0</v>
      </c>
    </row>
    <row r="44" spans="1:13" x14ac:dyDescent="0.25">
      <c r="A44" s="13">
        <v>6</v>
      </c>
      <c r="B44" s="49" t="s">
        <v>57</v>
      </c>
      <c r="C44" s="73">
        <v>38</v>
      </c>
      <c r="D44" s="21">
        <v>12</v>
      </c>
      <c r="E44" s="20">
        <f t="shared" si="2"/>
        <v>0.31578947368421051</v>
      </c>
      <c r="F44" s="57">
        <v>93</v>
      </c>
      <c r="G44" s="19">
        <f t="shared" si="3"/>
        <v>1116</v>
      </c>
      <c r="H44" s="14">
        <v>90</v>
      </c>
    </row>
    <row r="45" spans="1:13" x14ac:dyDescent="0.25">
      <c r="A45" s="13">
        <v>77</v>
      </c>
      <c r="B45" s="49" t="s">
        <v>42</v>
      </c>
      <c r="C45" s="1">
        <v>75</v>
      </c>
      <c r="D45" s="21"/>
      <c r="E45" s="20">
        <f t="shared" si="2"/>
        <v>0</v>
      </c>
      <c r="F45" s="56">
        <v>69.044879171461446</v>
      </c>
      <c r="G45" s="19">
        <f t="shared" si="3"/>
        <v>0</v>
      </c>
      <c r="H45" s="14">
        <v>0</v>
      </c>
    </row>
    <row r="46" spans="1:13" x14ac:dyDescent="0.25">
      <c r="A46" s="13">
        <v>58</v>
      </c>
      <c r="B46" s="49" t="s">
        <v>5</v>
      </c>
      <c r="C46" s="1">
        <v>230</v>
      </c>
      <c r="D46" s="21">
        <v>1</v>
      </c>
      <c r="E46" s="20">
        <f t="shared" si="2"/>
        <v>4.3478260869565218E-3</v>
      </c>
      <c r="F46" s="56">
        <v>46.4</v>
      </c>
      <c r="G46" s="19">
        <f t="shared" si="3"/>
        <v>46.4</v>
      </c>
      <c r="H46" s="14">
        <v>10</v>
      </c>
    </row>
    <row r="47" spans="1:13" x14ac:dyDescent="0.25">
      <c r="A47" s="13">
        <v>78</v>
      </c>
      <c r="B47" s="49" t="s">
        <v>87</v>
      </c>
      <c r="C47" s="1">
        <v>0</v>
      </c>
      <c r="D47" s="21"/>
      <c r="E47" s="20" t="e">
        <f t="shared" si="2"/>
        <v>#DIV/0!</v>
      </c>
      <c r="F47" s="57">
        <v>93</v>
      </c>
      <c r="G47" s="19">
        <f t="shared" si="3"/>
        <v>0</v>
      </c>
      <c r="H47" s="14">
        <v>0</v>
      </c>
    </row>
    <row r="48" spans="1:13" x14ac:dyDescent="0.25">
      <c r="A48" s="13">
        <v>37</v>
      </c>
      <c r="B48" s="49" t="s">
        <v>189</v>
      </c>
      <c r="C48" s="1">
        <v>204</v>
      </c>
      <c r="D48" s="21">
        <v>2</v>
      </c>
      <c r="E48" s="20">
        <f t="shared" si="2"/>
        <v>9.8039215686274508E-3</v>
      </c>
      <c r="F48" s="56">
        <v>47.2</v>
      </c>
      <c r="G48" s="19">
        <f t="shared" si="3"/>
        <v>94.4</v>
      </c>
      <c r="H48" s="14">
        <v>28</v>
      </c>
    </row>
    <row r="49" spans="1:13" x14ac:dyDescent="0.25">
      <c r="A49" s="13">
        <v>79</v>
      </c>
      <c r="B49" s="49" t="s">
        <v>47</v>
      </c>
      <c r="C49" s="1">
        <v>0</v>
      </c>
      <c r="D49" s="21"/>
      <c r="E49" s="20" t="e">
        <f t="shared" si="2"/>
        <v>#DIV/0!</v>
      </c>
      <c r="F49" s="57">
        <v>93</v>
      </c>
      <c r="G49" s="19">
        <f t="shared" si="3"/>
        <v>0</v>
      </c>
      <c r="H49" s="14">
        <v>0</v>
      </c>
    </row>
    <row r="50" spans="1:13" x14ac:dyDescent="0.25">
      <c r="A50" s="13">
        <v>80</v>
      </c>
      <c r="B50" s="49" t="s">
        <v>50</v>
      </c>
      <c r="C50" s="1">
        <v>147</v>
      </c>
      <c r="D50" s="21"/>
      <c r="E50" s="20">
        <f t="shared" si="2"/>
        <v>0</v>
      </c>
      <c r="F50" s="56">
        <v>49.4</v>
      </c>
      <c r="G50" s="19">
        <f t="shared" si="3"/>
        <v>0</v>
      </c>
      <c r="H50" s="14">
        <v>0</v>
      </c>
    </row>
    <row r="51" spans="1:13" x14ac:dyDescent="0.25">
      <c r="A51" s="13">
        <v>47</v>
      </c>
      <c r="B51" s="49" t="s">
        <v>4</v>
      </c>
      <c r="C51" s="1">
        <v>285</v>
      </c>
      <c r="D51" s="21">
        <v>2</v>
      </c>
      <c r="E51" s="20">
        <f t="shared" si="2"/>
        <v>7.0175438596491229E-3</v>
      </c>
      <c r="F51" s="56">
        <v>44.776119402985074</v>
      </c>
      <c r="G51" s="19">
        <f t="shared" si="3"/>
        <v>89.552238805970148</v>
      </c>
      <c r="H51" s="14">
        <v>10</v>
      </c>
    </row>
    <row r="52" spans="1:13" x14ac:dyDescent="0.25">
      <c r="A52" s="13">
        <v>41</v>
      </c>
      <c r="B52" s="49" t="s">
        <v>40</v>
      </c>
      <c r="C52" s="1">
        <v>32</v>
      </c>
      <c r="D52" s="21">
        <v>1</v>
      </c>
      <c r="E52" s="20">
        <f t="shared" si="2"/>
        <v>3.125E-2</v>
      </c>
      <c r="F52" s="57">
        <v>93</v>
      </c>
      <c r="G52" s="19">
        <f t="shared" si="3"/>
        <v>93</v>
      </c>
      <c r="H52" s="14">
        <v>20</v>
      </c>
    </row>
    <row r="53" spans="1:13" x14ac:dyDescent="0.25">
      <c r="A53" s="13">
        <v>7</v>
      </c>
      <c r="B53" s="49" t="s">
        <v>17</v>
      </c>
      <c r="C53" s="1">
        <v>60</v>
      </c>
      <c r="D53" s="21">
        <v>13</v>
      </c>
      <c r="E53" s="20">
        <f t="shared" si="2"/>
        <v>0.21666666666666667</v>
      </c>
      <c r="F53" s="56">
        <v>80.818965517241381</v>
      </c>
      <c r="G53" s="19">
        <f t="shared" si="3"/>
        <v>1050.6465517241379</v>
      </c>
      <c r="H53" s="14">
        <v>88</v>
      </c>
    </row>
    <row r="54" spans="1:13" x14ac:dyDescent="0.25">
      <c r="A54" s="13">
        <v>81</v>
      </c>
      <c r="B54" s="49" t="s">
        <v>19</v>
      </c>
      <c r="C54" s="1">
        <v>137</v>
      </c>
      <c r="D54" s="21"/>
      <c r="E54" s="20">
        <f t="shared" si="2"/>
        <v>0</v>
      </c>
      <c r="F54" s="56">
        <v>50.192404216161961</v>
      </c>
      <c r="G54" s="19">
        <f t="shared" si="3"/>
        <v>0</v>
      </c>
      <c r="H54" s="14">
        <v>0</v>
      </c>
    </row>
    <row r="55" spans="1:13" x14ac:dyDescent="0.25">
      <c r="A55" s="13">
        <v>35</v>
      </c>
      <c r="B55" s="49" t="s">
        <v>18</v>
      </c>
      <c r="C55" s="1">
        <v>80</v>
      </c>
      <c r="D55" s="21">
        <v>2</v>
      </c>
      <c r="E55" s="20">
        <f t="shared" si="2"/>
        <v>2.5000000000000001E-2</v>
      </c>
      <c r="F55" s="56">
        <v>66.137566137566139</v>
      </c>
      <c r="G55" s="19">
        <f t="shared" si="3"/>
        <v>132.27513227513228</v>
      </c>
      <c r="H55" s="14">
        <v>32</v>
      </c>
      <c r="J55" t="s">
        <v>209</v>
      </c>
      <c r="K55">
        <v>2</v>
      </c>
      <c r="L55" t="s">
        <v>209</v>
      </c>
      <c r="M55">
        <v>2</v>
      </c>
    </row>
    <row r="56" spans="1:13" x14ac:dyDescent="0.25">
      <c r="A56" s="13">
        <v>28</v>
      </c>
      <c r="B56" s="49" t="s">
        <v>91</v>
      </c>
      <c r="C56" s="1">
        <v>60</v>
      </c>
      <c r="D56" s="21">
        <v>2</v>
      </c>
      <c r="E56" s="20">
        <f t="shared" si="2"/>
        <v>3.3333333333333333E-2</v>
      </c>
      <c r="F56" s="56">
        <v>80.818965517241381</v>
      </c>
      <c r="G56" s="19">
        <f t="shared" si="3"/>
        <v>161.63793103448276</v>
      </c>
      <c r="H56" s="14">
        <v>45</v>
      </c>
      <c r="J56" t="s">
        <v>77</v>
      </c>
      <c r="K56">
        <v>7</v>
      </c>
      <c r="L56" t="s">
        <v>77</v>
      </c>
      <c r="M56">
        <v>7</v>
      </c>
    </row>
    <row r="57" spans="1:13" x14ac:dyDescent="0.25">
      <c r="A57" s="13">
        <v>19</v>
      </c>
      <c r="B57" s="49" t="s">
        <v>15</v>
      </c>
      <c r="C57" s="1">
        <v>110</v>
      </c>
      <c r="D57" s="21">
        <v>7</v>
      </c>
      <c r="E57" s="20">
        <f t="shared" si="2"/>
        <v>6.363636363636363E-2</v>
      </c>
      <c r="F57" s="56">
        <v>54.824561403508774</v>
      </c>
      <c r="G57" s="19">
        <f t="shared" si="3"/>
        <v>383.77192982456143</v>
      </c>
      <c r="H57" s="14">
        <v>64</v>
      </c>
      <c r="J57" t="s">
        <v>173</v>
      </c>
      <c r="K57">
        <v>40</v>
      </c>
      <c r="L57" t="s">
        <v>173</v>
      </c>
      <c r="M57">
        <v>40</v>
      </c>
    </row>
    <row r="58" spans="1:13" x14ac:dyDescent="0.25">
      <c r="A58" s="13">
        <v>1</v>
      </c>
      <c r="B58" s="49" t="s">
        <v>37</v>
      </c>
      <c r="C58" s="1">
        <v>105</v>
      </c>
      <c r="D58" s="21">
        <v>40</v>
      </c>
      <c r="E58" s="20">
        <f t="shared" si="2"/>
        <v>0.38095238095238093</v>
      </c>
      <c r="F58" s="56">
        <v>56.169256693503094</v>
      </c>
      <c r="G58" s="19">
        <f t="shared" si="3"/>
        <v>2246.7702677401239</v>
      </c>
      <c r="H58" s="14">
        <v>100</v>
      </c>
      <c r="J58" t="s">
        <v>241</v>
      </c>
      <c r="K58">
        <v>1</v>
      </c>
    </row>
    <row r="59" spans="1:13" x14ac:dyDescent="0.25">
      <c r="A59" s="13">
        <v>82</v>
      </c>
      <c r="B59" s="49" t="s">
        <v>45</v>
      </c>
      <c r="C59" s="1">
        <v>85</v>
      </c>
      <c r="D59" s="21"/>
      <c r="E59" s="20">
        <f t="shared" si="2"/>
        <v>0</v>
      </c>
      <c r="F59" s="56">
        <v>63.599745601017595</v>
      </c>
      <c r="G59" s="19">
        <f t="shared" si="3"/>
        <v>0</v>
      </c>
      <c r="H59" s="14">
        <v>0</v>
      </c>
      <c r="J59" t="s">
        <v>242</v>
      </c>
      <c r="K59">
        <v>7</v>
      </c>
      <c r="L59" t="s">
        <v>242</v>
      </c>
      <c r="M59">
        <v>7</v>
      </c>
    </row>
    <row r="60" spans="1:13" x14ac:dyDescent="0.25">
      <c r="A60" s="13">
        <v>10</v>
      </c>
      <c r="B60" s="49" t="s">
        <v>71</v>
      </c>
      <c r="C60" s="1">
        <v>30</v>
      </c>
      <c r="D60" s="21">
        <v>7</v>
      </c>
      <c r="E60" s="20">
        <f t="shared" si="2"/>
        <v>0.23333333333333334</v>
      </c>
      <c r="F60" s="57">
        <v>93</v>
      </c>
      <c r="G60" s="19">
        <f t="shared" si="3"/>
        <v>651</v>
      </c>
      <c r="H60" s="14">
        <v>81</v>
      </c>
      <c r="J60" t="s">
        <v>167</v>
      </c>
      <c r="K60">
        <v>1</v>
      </c>
      <c r="L60" t="s">
        <v>167</v>
      </c>
      <c r="M60">
        <v>1</v>
      </c>
    </row>
    <row r="61" spans="1:13" x14ac:dyDescent="0.25">
      <c r="A61" s="13">
        <v>83</v>
      </c>
      <c r="B61" s="49" t="s">
        <v>98</v>
      </c>
      <c r="C61" s="1">
        <v>51</v>
      </c>
      <c r="D61" s="21"/>
      <c r="E61" s="20">
        <f t="shared" si="2"/>
        <v>0</v>
      </c>
      <c r="F61" s="56">
        <v>92.592592592592595</v>
      </c>
      <c r="G61" s="19">
        <f t="shared" si="3"/>
        <v>0</v>
      </c>
      <c r="H61" s="14">
        <v>0</v>
      </c>
      <c r="J61" t="s">
        <v>174</v>
      </c>
      <c r="K61">
        <v>5</v>
      </c>
      <c r="L61" t="s">
        <v>174</v>
      </c>
      <c r="M61">
        <v>5</v>
      </c>
    </row>
    <row r="62" spans="1:13" x14ac:dyDescent="0.25">
      <c r="A62" s="13">
        <v>46</v>
      </c>
      <c r="B62" s="49" t="s">
        <v>66</v>
      </c>
      <c r="C62" s="1">
        <v>52</v>
      </c>
      <c r="D62" s="21">
        <v>1</v>
      </c>
      <c r="E62" s="20">
        <f t="shared" si="2"/>
        <v>1.9230769230769232E-2</v>
      </c>
      <c r="F62" s="56">
        <v>92.592592592592595</v>
      </c>
      <c r="G62" s="19">
        <f t="shared" si="3"/>
        <v>92.592592592592595</v>
      </c>
      <c r="H62" s="14">
        <v>10</v>
      </c>
      <c r="J62" t="s">
        <v>168</v>
      </c>
      <c r="K62">
        <v>5</v>
      </c>
      <c r="L62" t="s">
        <v>168</v>
      </c>
      <c r="M62">
        <v>5</v>
      </c>
    </row>
    <row r="63" spans="1:13" x14ac:dyDescent="0.25">
      <c r="A63" s="13">
        <v>84</v>
      </c>
      <c r="B63" s="49" t="s">
        <v>97</v>
      </c>
      <c r="C63" s="1">
        <v>20</v>
      </c>
      <c r="D63" s="21"/>
      <c r="E63" s="20">
        <f t="shared" si="2"/>
        <v>0</v>
      </c>
      <c r="F63" s="57">
        <v>93</v>
      </c>
      <c r="G63" s="19">
        <f t="shared" si="3"/>
        <v>0</v>
      </c>
      <c r="H63" s="14">
        <v>0</v>
      </c>
      <c r="J63" t="s">
        <v>169</v>
      </c>
      <c r="K63">
        <v>24</v>
      </c>
      <c r="L63" t="s">
        <v>169</v>
      </c>
      <c r="M63" s="74">
        <v>26</v>
      </c>
    </row>
    <row r="64" spans="1:13" x14ac:dyDescent="0.25">
      <c r="A64" s="13">
        <v>85</v>
      </c>
      <c r="B64" s="49" t="s">
        <v>96</v>
      </c>
      <c r="C64" s="1">
        <v>51</v>
      </c>
      <c r="D64" s="21"/>
      <c r="E64" s="20">
        <f t="shared" si="2"/>
        <v>0</v>
      </c>
      <c r="F64" s="56">
        <v>92.592592592592595</v>
      </c>
      <c r="G64" s="19">
        <f t="shared" si="3"/>
        <v>0</v>
      </c>
      <c r="H64" s="14">
        <v>0</v>
      </c>
      <c r="J64" t="s">
        <v>243</v>
      </c>
      <c r="K64">
        <v>2</v>
      </c>
      <c r="M64" s="74"/>
    </row>
    <row r="65" spans="1:13" x14ac:dyDescent="0.25">
      <c r="A65" s="13">
        <v>23</v>
      </c>
      <c r="B65" s="49" t="s">
        <v>14</v>
      </c>
      <c r="C65" s="1">
        <v>121</v>
      </c>
      <c r="D65" s="21">
        <v>5</v>
      </c>
      <c r="E65" s="20">
        <f t="shared" si="2"/>
        <v>4.1322314049586778E-2</v>
      </c>
      <c r="F65" s="56">
        <v>52.594670406732121</v>
      </c>
      <c r="G65" s="19">
        <f t="shared" si="3"/>
        <v>262.9733520336606</v>
      </c>
      <c r="H65" s="14">
        <v>56</v>
      </c>
      <c r="J65" t="s">
        <v>244</v>
      </c>
      <c r="K65">
        <v>1</v>
      </c>
      <c r="L65" t="s">
        <v>244</v>
      </c>
      <c r="M65">
        <v>1</v>
      </c>
    </row>
    <row r="66" spans="1:13" x14ac:dyDescent="0.25">
      <c r="A66" s="13">
        <v>86</v>
      </c>
      <c r="B66" s="49" t="s">
        <v>9</v>
      </c>
      <c r="C66" s="1">
        <v>52</v>
      </c>
      <c r="D66" s="21"/>
      <c r="E66" s="20">
        <f t="shared" si="2"/>
        <v>0</v>
      </c>
      <c r="F66" s="56">
        <v>92.592592592592595</v>
      </c>
      <c r="G66" s="19">
        <f t="shared" si="3"/>
        <v>0</v>
      </c>
      <c r="H66" s="14">
        <v>0</v>
      </c>
      <c r="J66" t="s">
        <v>151</v>
      </c>
      <c r="K66">
        <v>10</v>
      </c>
      <c r="L66" t="s">
        <v>151</v>
      </c>
      <c r="M66" s="74">
        <v>12</v>
      </c>
    </row>
    <row r="67" spans="1:13" x14ac:dyDescent="0.25">
      <c r="A67" s="13">
        <v>17</v>
      </c>
      <c r="B67" s="49" t="s">
        <v>33</v>
      </c>
      <c r="C67" s="1">
        <v>46</v>
      </c>
      <c r="D67" s="21">
        <v>5</v>
      </c>
      <c r="E67" s="20">
        <f t="shared" si="2"/>
        <v>0.10869565217391304</v>
      </c>
      <c r="F67" s="57">
        <v>93</v>
      </c>
      <c r="G67" s="19">
        <f t="shared" si="3"/>
        <v>465</v>
      </c>
      <c r="H67" s="14">
        <v>68</v>
      </c>
      <c r="J67" t="s">
        <v>211</v>
      </c>
      <c r="K67">
        <v>1</v>
      </c>
      <c r="L67" t="s">
        <v>211</v>
      </c>
      <c r="M67">
        <v>1</v>
      </c>
    </row>
    <row r="68" spans="1:13" x14ac:dyDescent="0.25">
      <c r="A68" s="13">
        <v>5</v>
      </c>
      <c r="B68" s="49" t="s">
        <v>16</v>
      </c>
      <c r="C68" s="1">
        <v>176</v>
      </c>
      <c r="D68" s="21">
        <v>26</v>
      </c>
      <c r="E68" s="20">
        <f t="shared" si="2"/>
        <v>0.14772727272727273</v>
      </c>
      <c r="F68" s="56">
        <v>47.885075818036711</v>
      </c>
      <c r="G68" s="19">
        <f t="shared" si="3"/>
        <v>1245.0119712689545</v>
      </c>
      <c r="H68" s="14">
        <v>92</v>
      </c>
      <c r="J68" t="s">
        <v>123</v>
      </c>
      <c r="K68">
        <v>4</v>
      </c>
      <c r="L68" t="s">
        <v>123</v>
      </c>
      <c r="M68">
        <v>4</v>
      </c>
    </row>
    <row r="69" spans="1:13" x14ac:dyDescent="0.25">
      <c r="A69" s="13">
        <v>87</v>
      </c>
      <c r="B69" s="49" t="s">
        <v>100</v>
      </c>
      <c r="C69" s="1">
        <v>30</v>
      </c>
      <c r="D69" s="21"/>
      <c r="E69" s="20">
        <f t="shared" si="2"/>
        <v>0</v>
      </c>
      <c r="F69" s="57">
        <v>93</v>
      </c>
      <c r="G69" s="19">
        <f t="shared" si="3"/>
        <v>0</v>
      </c>
      <c r="H69" s="14">
        <v>0</v>
      </c>
      <c r="J69" t="s">
        <v>245</v>
      </c>
      <c r="K69">
        <v>2</v>
      </c>
    </row>
    <row r="70" spans="1:13" x14ac:dyDescent="0.25">
      <c r="A70" s="13">
        <v>88</v>
      </c>
      <c r="B70" s="49" t="s">
        <v>73</v>
      </c>
      <c r="C70" s="1">
        <v>50</v>
      </c>
      <c r="D70" s="21"/>
      <c r="E70" s="20">
        <f t="shared" si="2"/>
        <v>0</v>
      </c>
      <c r="F70" s="57">
        <v>93</v>
      </c>
      <c r="G70" s="19">
        <f t="shared" si="3"/>
        <v>0</v>
      </c>
      <c r="H70" s="14">
        <v>0</v>
      </c>
      <c r="J70" t="s">
        <v>122</v>
      </c>
      <c r="K70">
        <v>7</v>
      </c>
      <c r="L70" t="s">
        <v>122</v>
      </c>
      <c r="M70">
        <v>7</v>
      </c>
    </row>
    <row r="71" spans="1:13" x14ac:dyDescent="0.25">
      <c r="A71" s="13">
        <v>89</v>
      </c>
      <c r="B71" s="49" t="s">
        <v>2</v>
      </c>
      <c r="C71" s="1">
        <v>0</v>
      </c>
      <c r="D71" s="21"/>
      <c r="E71" s="20" t="e">
        <f t="shared" si="2"/>
        <v>#DIV/0!</v>
      </c>
      <c r="F71" s="57">
        <v>93</v>
      </c>
      <c r="G71" s="19">
        <f t="shared" si="3"/>
        <v>0</v>
      </c>
      <c r="H71" s="14">
        <v>0</v>
      </c>
      <c r="J71" t="s">
        <v>212</v>
      </c>
      <c r="K71">
        <v>1</v>
      </c>
      <c r="L71" t="s">
        <v>212</v>
      </c>
      <c r="M71">
        <v>1</v>
      </c>
    </row>
    <row r="72" spans="1:13" x14ac:dyDescent="0.25">
      <c r="A72" s="13">
        <v>55</v>
      </c>
      <c r="B72" s="49" t="s">
        <v>46</v>
      </c>
      <c r="C72" s="1">
        <v>100</v>
      </c>
      <c r="D72" s="21">
        <v>1</v>
      </c>
      <c r="E72" s="20">
        <f t="shared" si="2"/>
        <v>0.01</v>
      </c>
      <c r="F72" s="56">
        <v>57.692307692307693</v>
      </c>
      <c r="G72" s="19">
        <f t="shared" si="3"/>
        <v>57.692307692307693</v>
      </c>
      <c r="H72" s="14">
        <v>10</v>
      </c>
      <c r="J72" t="s">
        <v>246</v>
      </c>
      <c r="K72">
        <v>2</v>
      </c>
      <c r="L72" t="s">
        <v>246</v>
      </c>
      <c r="M72">
        <v>2</v>
      </c>
    </row>
    <row r="73" spans="1:13" x14ac:dyDescent="0.25">
      <c r="A73" s="13">
        <v>12</v>
      </c>
      <c r="B73" s="49" t="s">
        <v>24</v>
      </c>
      <c r="C73" s="73">
        <v>192</v>
      </c>
      <c r="D73" s="21">
        <v>12</v>
      </c>
      <c r="E73" s="20">
        <f t="shared" ref="E73:E104" si="4">+D73/C73</f>
        <v>6.25E-2</v>
      </c>
      <c r="F73" s="56">
        <v>47.4</v>
      </c>
      <c r="G73" s="19">
        <f t="shared" ref="G73:G104" si="5">+F73*D73</f>
        <v>568.79999999999995</v>
      </c>
      <c r="H73" s="14">
        <v>78</v>
      </c>
      <c r="J73" t="s">
        <v>121</v>
      </c>
      <c r="K73">
        <v>39</v>
      </c>
      <c r="L73" t="s">
        <v>121</v>
      </c>
      <c r="M73">
        <v>39</v>
      </c>
    </row>
    <row r="74" spans="1:13" x14ac:dyDescent="0.25">
      <c r="A74" s="13">
        <v>31</v>
      </c>
      <c r="B74" s="49" t="s">
        <v>13</v>
      </c>
      <c r="C74" s="1">
        <v>408</v>
      </c>
      <c r="D74" s="21">
        <v>4</v>
      </c>
      <c r="E74" s="20">
        <f t="shared" si="4"/>
        <v>9.8039215686274508E-3</v>
      </c>
      <c r="F74" s="56">
        <v>37.974683544303801</v>
      </c>
      <c r="G74" s="19">
        <f t="shared" si="5"/>
        <v>151.8987341772152</v>
      </c>
      <c r="H74" s="14">
        <v>40</v>
      </c>
      <c r="J74" t="s">
        <v>120</v>
      </c>
      <c r="K74">
        <v>2</v>
      </c>
      <c r="L74" t="s">
        <v>120</v>
      </c>
      <c r="M74">
        <v>2</v>
      </c>
    </row>
    <row r="75" spans="1:13" x14ac:dyDescent="0.25">
      <c r="A75" s="13">
        <v>90</v>
      </c>
      <c r="B75" s="49" t="s">
        <v>44</v>
      </c>
      <c r="C75" s="1">
        <v>0</v>
      </c>
      <c r="D75" s="21"/>
      <c r="E75" s="20" t="e">
        <f t="shared" si="4"/>
        <v>#DIV/0!</v>
      </c>
      <c r="F75" s="57">
        <v>93</v>
      </c>
      <c r="G75" s="19">
        <f t="shared" si="5"/>
        <v>0</v>
      </c>
      <c r="H75" s="14">
        <v>0</v>
      </c>
      <c r="J75" t="s">
        <v>119</v>
      </c>
      <c r="K75">
        <v>6</v>
      </c>
      <c r="L75" t="s">
        <v>119</v>
      </c>
      <c r="M75">
        <v>6</v>
      </c>
    </row>
    <row r="76" spans="1:13" x14ac:dyDescent="0.25">
      <c r="A76" s="13">
        <v>11</v>
      </c>
      <c r="B76" s="49" t="s">
        <v>88</v>
      </c>
      <c r="C76" s="1">
        <v>50</v>
      </c>
      <c r="D76" s="21">
        <v>7</v>
      </c>
      <c r="E76" s="20">
        <f t="shared" si="4"/>
        <v>0.14000000000000001</v>
      </c>
      <c r="F76" s="57">
        <v>93</v>
      </c>
      <c r="G76" s="19">
        <f t="shared" si="5"/>
        <v>651</v>
      </c>
      <c r="H76" s="14">
        <v>81</v>
      </c>
      <c r="J76" t="s">
        <v>153</v>
      </c>
      <c r="K76">
        <v>1</v>
      </c>
      <c r="L76" t="s">
        <v>153</v>
      </c>
      <c r="M76">
        <v>1</v>
      </c>
    </row>
    <row r="77" spans="1:13" x14ac:dyDescent="0.25">
      <c r="A77" s="13">
        <v>42</v>
      </c>
      <c r="B77" s="49" t="s">
        <v>59</v>
      </c>
      <c r="C77" s="1">
        <v>30</v>
      </c>
      <c r="D77" s="21">
        <v>1</v>
      </c>
      <c r="E77" s="20">
        <f t="shared" si="4"/>
        <v>3.3333333333333333E-2</v>
      </c>
      <c r="F77" s="57">
        <v>93</v>
      </c>
      <c r="G77" s="19">
        <f t="shared" si="5"/>
        <v>93</v>
      </c>
      <c r="H77" s="14">
        <v>20</v>
      </c>
      <c r="J77" t="s">
        <v>247</v>
      </c>
      <c r="K77">
        <v>1</v>
      </c>
      <c r="L77" t="s">
        <v>247</v>
      </c>
      <c r="M77">
        <v>1</v>
      </c>
    </row>
    <row r="78" spans="1:13" x14ac:dyDescent="0.25">
      <c r="A78" s="13">
        <v>27</v>
      </c>
      <c r="B78" s="49" t="s">
        <v>51</v>
      </c>
      <c r="C78" s="73">
        <v>54</v>
      </c>
      <c r="D78" s="21">
        <v>2</v>
      </c>
      <c r="E78" s="20">
        <f t="shared" si="4"/>
        <v>3.7037037037037035E-2</v>
      </c>
      <c r="F78" s="56">
        <v>92.592592592592595</v>
      </c>
      <c r="G78" s="19">
        <f t="shared" si="5"/>
        <v>185.18518518518519</v>
      </c>
      <c r="H78" s="14">
        <v>48</v>
      </c>
      <c r="J78" t="s">
        <v>248</v>
      </c>
      <c r="K78">
        <v>2</v>
      </c>
      <c r="L78" t="s">
        <v>248</v>
      </c>
      <c r="M78">
        <v>2</v>
      </c>
    </row>
    <row r="79" spans="1:13" x14ac:dyDescent="0.25">
      <c r="A79" s="13">
        <v>3</v>
      </c>
      <c r="B79" s="49" t="s">
        <v>20</v>
      </c>
      <c r="C79" s="1">
        <v>435</v>
      </c>
      <c r="D79" s="21">
        <v>39</v>
      </c>
      <c r="E79" s="20">
        <f t="shared" si="4"/>
        <v>8.9655172413793102E-2</v>
      </c>
      <c r="F79" s="56">
        <v>36.585365853658537</v>
      </c>
      <c r="G79" s="19">
        <f t="shared" si="5"/>
        <v>1426.8292682926829</v>
      </c>
      <c r="H79" s="14">
        <v>96</v>
      </c>
      <c r="J79" t="s">
        <v>160</v>
      </c>
      <c r="K79">
        <v>2</v>
      </c>
      <c r="L79" t="s">
        <v>160</v>
      </c>
      <c r="M79">
        <v>2</v>
      </c>
    </row>
    <row r="80" spans="1:13" x14ac:dyDescent="0.25">
      <c r="A80" s="13">
        <v>33</v>
      </c>
      <c r="B80" s="49" t="s">
        <v>55</v>
      </c>
      <c r="C80" s="1">
        <v>70</v>
      </c>
      <c r="D80" s="21">
        <v>2</v>
      </c>
      <c r="E80" s="20">
        <f t="shared" si="4"/>
        <v>2.8571428571428571E-2</v>
      </c>
      <c r="F80" s="56">
        <v>72.39382239382239</v>
      </c>
      <c r="G80" s="19">
        <f t="shared" si="5"/>
        <v>144.78764478764478</v>
      </c>
      <c r="H80" s="14">
        <v>36</v>
      </c>
      <c r="J80" t="s">
        <v>118</v>
      </c>
      <c r="K80">
        <v>2</v>
      </c>
      <c r="L80" t="s">
        <v>118</v>
      </c>
      <c r="M80">
        <v>2</v>
      </c>
    </row>
    <row r="81" spans="1:13" x14ac:dyDescent="0.25">
      <c r="A81" s="13">
        <v>26</v>
      </c>
      <c r="B81" s="49" t="s">
        <v>69</v>
      </c>
      <c r="C81" s="1">
        <v>423</v>
      </c>
      <c r="D81" s="21">
        <v>6</v>
      </c>
      <c r="E81" s="20">
        <f t="shared" si="4"/>
        <v>1.4184397163120567E-2</v>
      </c>
      <c r="F81" s="56">
        <v>37.037037037037038</v>
      </c>
      <c r="G81" s="19">
        <f t="shared" si="5"/>
        <v>222.22222222222223</v>
      </c>
      <c r="H81" s="14">
        <v>50</v>
      </c>
      <c r="J81" t="s">
        <v>175</v>
      </c>
      <c r="K81">
        <v>1</v>
      </c>
      <c r="L81" t="s">
        <v>175</v>
      </c>
      <c r="M81">
        <v>1</v>
      </c>
    </row>
    <row r="82" spans="1:13" x14ac:dyDescent="0.25">
      <c r="A82" s="13">
        <v>32</v>
      </c>
      <c r="B82" s="49" t="s">
        <v>74</v>
      </c>
      <c r="C82" s="73">
        <v>144</v>
      </c>
      <c r="D82" s="21">
        <v>3</v>
      </c>
      <c r="E82" s="20">
        <f t="shared" si="4"/>
        <v>2.0833333333333332E-2</v>
      </c>
      <c r="F82" s="56">
        <v>49.8</v>
      </c>
      <c r="G82" s="19">
        <f t="shared" si="5"/>
        <v>149.39999999999998</v>
      </c>
      <c r="H82" s="14">
        <v>38</v>
      </c>
      <c r="J82" t="s">
        <v>249</v>
      </c>
      <c r="K82">
        <v>1</v>
      </c>
      <c r="L82" t="s">
        <v>249</v>
      </c>
      <c r="M82">
        <v>1</v>
      </c>
    </row>
    <row r="83" spans="1:13" x14ac:dyDescent="0.25">
      <c r="A83" s="13">
        <v>91</v>
      </c>
      <c r="B83" s="49" t="s">
        <v>72</v>
      </c>
      <c r="C83" s="1">
        <v>55</v>
      </c>
      <c r="D83" s="21"/>
      <c r="E83" s="20">
        <f t="shared" si="4"/>
        <v>0</v>
      </c>
      <c r="F83" s="56">
        <v>86.182131571387544</v>
      </c>
      <c r="G83" s="19">
        <f t="shared" si="5"/>
        <v>0</v>
      </c>
      <c r="H83" s="14">
        <v>0</v>
      </c>
      <c r="J83" t="s">
        <v>250</v>
      </c>
      <c r="K83">
        <v>1</v>
      </c>
      <c r="L83" t="s">
        <v>250</v>
      </c>
      <c r="M83">
        <v>1</v>
      </c>
    </row>
    <row r="84" spans="1:13" x14ac:dyDescent="0.25">
      <c r="A84" s="13">
        <v>48</v>
      </c>
      <c r="B84" s="49" t="s">
        <v>63</v>
      </c>
      <c r="C84" s="1">
        <v>301</v>
      </c>
      <c r="D84" s="21">
        <v>2</v>
      </c>
      <c r="E84" s="20">
        <f t="shared" si="4"/>
        <v>6.6445182724252493E-3</v>
      </c>
      <c r="F84" s="56">
        <v>43.478260869565219</v>
      </c>
      <c r="G84" s="19">
        <f t="shared" si="5"/>
        <v>86.956521739130437</v>
      </c>
      <c r="H84" s="14">
        <v>10</v>
      </c>
      <c r="J84" t="s">
        <v>251</v>
      </c>
      <c r="K84">
        <v>2</v>
      </c>
    </row>
    <row r="85" spans="1:13" x14ac:dyDescent="0.25">
      <c r="A85" s="13">
        <v>36</v>
      </c>
      <c r="B85" s="49" t="s">
        <v>53</v>
      </c>
      <c r="C85" s="1">
        <v>150</v>
      </c>
      <c r="D85" s="21">
        <v>2</v>
      </c>
      <c r="E85" s="20">
        <f t="shared" si="4"/>
        <v>1.3333333333333334E-2</v>
      </c>
      <c r="F85" s="56">
        <v>48.6</v>
      </c>
      <c r="G85" s="19">
        <f t="shared" si="5"/>
        <v>97.2</v>
      </c>
      <c r="H85" s="14">
        <v>30</v>
      </c>
      <c r="J85" t="s">
        <v>161</v>
      </c>
      <c r="K85">
        <v>1</v>
      </c>
      <c r="L85" t="s">
        <v>161</v>
      </c>
      <c r="M85">
        <v>1</v>
      </c>
    </row>
    <row r="86" spans="1:13" x14ac:dyDescent="0.25">
      <c r="A86" s="13">
        <v>54</v>
      </c>
      <c r="B86" s="49" t="s">
        <v>32</v>
      </c>
      <c r="C86" s="1">
        <v>92</v>
      </c>
      <c r="D86" s="21">
        <v>1</v>
      </c>
      <c r="E86" s="20">
        <f t="shared" si="4"/>
        <v>1.0869565217391304E-2</v>
      </c>
      <c r="F86" s="56">
        <v>61.374795417348608</v>
      </c>
      <c r="G86" s="19">
        <f t="shared" si="5"/>
        <v>61.374795417348608</v>
      </c>
      <c r="H86" s="14">
        <v>10</v>
      </c>
      <c r="J86" t="s">
        <v>162</v>
      </c>
      <c r="K86">
        <v>12</v>
      </c>
      <c r="L86" t="s">
        <v>162</v>
      </c>
      <c r="M86">
        <v>12</v>
      </c>
    </row>
    <row r="87" spans="1:13" x14ac:dyDescent="0.25">
      <c r="A87" s="13">
        <v>92</v>
      </c>
      <c r="B87" s="49" t="s">
        <v>81</v>
      </c>
      <c r="C87" s="1">
        <v>25</v>
      </c>
      <c r="D87" s="21"/>
      <c r="E87" s="20">
        <f t="shared" si="4"/>
        <v>0</v>
      </c>
      <c r="F87" s="57">
        <v>93</v>
      </c>
      <c r="G87" s="19">
        <f t="shared" si="5"/>
        <v>0</v>
      </c>
      <c r="H87" s="14">
        <v>0</v>
      </c>
      <c r="J87" t="s">
        <v>252</v>
      </c>
      <c r="K87">
        <v>1</v>
      </c>
      <c r="L87" t="s">
        <v>252</v>
      </c>
      <c r="M87">
        <v>1</v>
      </c>
    </row>
    <row r="88" spans="1:13" x14ac:dyDescent="0.25">
      <c r="A88" s="13">
        <v>52</v>
      </c>
      <c r="B88" s="49" t="s">
        <v>35</v>
      </c>
      <c r="C88" s="1">
        <v>60</v>
      </c>
      <c r="D88" s="21">
        <v>1</v>
      </c>
      <c r="E88" s="20">
        <f t="shared" si="4"/>
        <v>1.6666666666666666E-2</v>
      </c>
      <c r="F88" s="56">
        <v>80.818965517241381</v>
      </c>
      <c r="G88" s="19">
        <f t="shared" si="5"/>
        <v>80.818965517241381</v>
      </c>
      <c r="H88" s="14">
        <v>10</v>
      </c>
      <c r="J88" t="s">
        <v>141</v>
      </c>
      <c r="K88">
        <v>2</v>
      </c>
      <c r="L88" t="s">
        <v>141</v>
      </c>
      <c r="M88" s="74">
        <v>3</v>
      </c>
    </row>
    <row r="89" spans="1:13" x14ac:dyDescent="0.25">
      <c r="A89" s="13">
        <v>93</v>
      </c>
      <c r="B89" s="49" t="s">
        <v>89</v>
      </c>
      <c r="C89" s="1">
        <v>60</v>
      </c>
      <c r="D89" s="21"/>
      <c r="E89" s="20">
        <f t="shared" si="4"/>
        <v>0</v>
      </c>
      <c r="F89" s="56">
        <v>80.818965517241381</v>
      </c>
      <c r="G89" s="19">
        <f t="shared" si="5"/>
        <v>0</v>
      </c>
      <c r="H89" s="14">
        <v>0</v>
      </c>
      <c r="J89" t="s">
        <v>117</v>
      </c>
      <c r="K89">
        <v>7</v>
      </c>
      <c r="L89" t="s">
        <v>117</v>
      </c>
      <c r="M89">
        <v>7</v>
      </c>
    </row>
    <row r="90" spans="1:13" x14ac:dyDescent="0.25">
      <c r="A90" s="13">
        <v>50</v>
      </c>
      <c r="B90" s="49" t="s">
        <v>48</v>
      </c>
      <c r="C90" s="1">
        <v>55</v>
      </c>
      <c r="D90" s="21">
        <v>1</v>
      </c>
      <c r="E90" s="20">
        <f t="shared" si="4"/>
        <v>1.8181818181818181E-2</v>
      </c>
      <c r="F90" s="56">
        <v>86.182131571387544</v>
      </c>
      <c r="G90" s="19">
        <f t="shared" si="5"/>
        <v>86.182131571387544</v>
      </c>
      <c r="H90" s="14">
        <v>10</v>
      </c>
      <c r="J90" t="s">
        <v>170</v>
      </c>
      <c r="K90">
        <v>5</v>
      </c>
      <c r="L90" t="s">
        <v>170</v>
      </c>
      <c r="M90">
        <v>5</v>
      </c>
    </row>
    <row r="91" spans="1:13" x14ac:dyDescent="0.25">
      <c r="A91" s="13">
        <v>60</v>
      </c>
      <c r="B91" s="49" t="s">
        <v>25</v>
      </c>
      <c r="C91" s="1">
        <v>560</v>
      </c>
      <c r="D91" s="21">
        <v>1</v>
      </c>
      <c r="E91" s="20">
        <f t="shared" si="4"/>
        <v>1.7857142857142857E-3</v>
      </c>
      <c r="F91" s="56">
        <v>31.578947368421051</v>
      </c>
      <c r="G91" s="19">
        <f t="shared" si="5"/>
        <v>31.578947368421051</v>
      </c>
      <c r="H91" s="14">
        <v>10</v>
      </c>
      <c r="J91" t="s">
        <v>39</v>
      </c>
      <c r="K91">
        <v>1</v>
      </c>
      <c r="L91" t="s">
        <v>39</v>
      </c>
      <c r="M91">
        <v>1</v>
      </c>
    </row>
    <row r="92" spans="1:13" x14ac:dyDescent="0.25">
      <c r="A92" s="13">
        <v>43</v>
      </c>
      <c r="B92" s="49" t="s">
        <v>84</v>
      </c>
      <c r="C92" s="1">
        <v>20</v>
      </c>
      <c r="D92" s="21">
        <v>1</v>
      </c>
      <c r="E92" s="20">
        <f t="shared" si="4"/>
        <v>0.05</v>
      </c>
      <c r="F92" s="57">
        <v>93</v>
      </c>
      <c r="G92" s="19">
        <f t="shared" si="5"/>
        <v>93</v>
      </c>
      <c r="H92" s="14">
        <v>20</v>
      </c>
      <c r="J92" t="s">
        <v>253</v>
      </c>
      <c r="K92">
        <v>1</v>
      </c>
      <c r="L92" t="s">
        <v>253</v>
      </c>
      <c r="M92">
        <v>1</v>
      </c>
    </row>
    <row r="93" spans="1:13" x14ac:dyDescent="0.25">
      <c r="A93" s="13">
        <v>94</v>
      </c>
      <c r="B93" s="49" t="s">
        <v>49</v>
      </c>
      <c r="C93" s="1">
        <v>211</v>
      </c>
      <c r="D93" s="21"/>
      <c r="E93" s="20">
        <f t="shared" si="4"/>
        <v>0</v>
      </c>
      <c r="F93" s="56">
        <v>47</v>
      </c>
      <c r="G93" s="19">
        <f t="shared" si="5"/>
        <v>0</v>
      </c>
      <c r="H93" s="14">
        <v>0</v>
      </c>
      <c r="J93" t="s">
        <v>254</v>
      </c>
      <c r="K93">
        <v>1</v>
      </c>
    </row>
    <row r="94" spans="1:13" x14ac:dyDescent="0.25">
      <c r="A94" s="13">
        <v>95</v>
      </c>
      <c r="B94" s="49" t="s">
        <v>190</v>
      </c>
      <c r="C94" s="1">
        <v>23</v>
      </c>
      <c r="D94" s="21"/>
      <c r="E94" s="20">
        <f t="shared" si="4"/>
        <v>0</v>
      </c>
      <c r="F94" s="57">
        <v>93</v>
      </c>
      <c r="G94" s="19">
        <f t="shared" si="5"/>
        <v>0</v>
      </c>
      <c r="H94" s="14">
        <v>0</v>
      </c>
      <c r="J94" t="s">
        <v>116</v>
      </c>
      <c r="K94">
        <v>11</v>
      </c>
      <c r="L94" t="s">
        <v>116</v>
      </c>
      <c r="M94">
        <v>11</v>
      </c>
    </row>
    <row r="95" spans="1:13" x14ac:dyDescent="0.25">
      <c r="A95" s="13">
        <v>20</v>
      </c>
      <c r="B95" s="49" t="s">
        <v>43</v>
      </c>
      <c r="C95" s="1">
        <v>900</v>
      </c>
      <c r="D95" s="21">
        <v>12</v>
      </c>
      <c r="E95" s="20">
        <f t="shared" si="4"/>
        <v>1.3333333333333334E-2</v>
      </c>
      <c r="F95" s="56">
        <v>23.255813953488371</v>
      </c>
      <c r="G95" s="19">
        <f t="shared" si="5"/>
        <v>279.06976744186045</v>
      </c>
      <c r="H95" s="14">
        <v>62</v>
      </c>
      <c r="J95" t="s">
        <v>176</v>
      </c>
      <c r="K95">
        <v>2</v>
      </c>
      <c r="L95" t="s">
        <v>176</v>
      </c>
      <c r="M95">
        <v>2</v>
      </c>
    </row>
    <row r="96" spans="1:13" x14ac:dyDescent="0.25">
      <c r="A96" s="13">
        <v>96</v>
      </c>
      <c r="B96" s="49" t="s">
        <v>183</v>
      </c>
      <c r="C96" s="1">
        <v>0</v>
      </c>
      <c r="D96" s="21"/>
      <c r="E96" s="20" t="e">
        <f t="shared" si="4"/>
        <v>#DIV/0!</v>
      </c>
      <c r="F96" s="57">
        <v>93</v>
      </c>
      <c r="G96" s="19">
        <f t="shared" si="5"/>
        <v>0</v>
      </c>
      <c r="H96" s="14">
        <v>0</v>
      </c>
      <c r="J96" t="s">
        <v>115</v>
      </c>
      <c r="K96">
        <v>414</v>
      </c>
      <c r="L96" t="s">
        <v>219</v>
      </c>
    </row>
    <row r="97" spans="1:13" x14ac:dyDescent="0.25">
      <c r="A97" s="13">
        <v>57</v>
      </c>
      <c r="B97" s="49" t="s">
        <v>82</v>
      </c>
      <c r="C97" s="1">
        <v>125</v>
      </c>
      <c r="D97" s="21">
        <v>1</v>
      </c>
      <c r="E97" s="20">
        <f t="shared" si="4"/>
        <v>8.0000000000000002E-3</v>
      </c>
      <c r="F97" s="56">
        <v>51.679586563307488</v>
      </c>
      <c r="G97" s="19">
        <f t="shared" si="5"/>
        <v>51.679586563307488</v>
      </c>
      <c r="H97" s="14">
        <v>10</v>
      </c>
      <c r="L97" t="s">
        <v>115</v>
      </c>
      <c r="M97">
        <v>412</v>
      </c>
    </row>
    <row r="98" spans="1:13" x14ac:dyDescent="0.25">
      <c r="A98" s="13">
        <v>49</v>
      </c>
      <c r="B98" s="49" t="s">
        <v>70</v>
      </c>
      <c r="C98" s="1">
        <v>650</v>
      </c>
      <c r="D98" s="21">
        <v>3</v>
      </c>
      <c r="E98" s="20">
        <f t="shared" si="4"/>
        <v>4.6153846153846158E-3</v>
      </c>
      <c r="F98" s="56">
        <v>28.846153846153847</v>
      </c>
      <c r="G98" s="19">
        <f t="shared" si="5"/>
        <v>86.538461538461547</v>
      </c>
      <c r="H98" s="14">
        <v>10</v>
      </c>
    </row>
    <row r="99" spans="1:13" x14ac:dyDescent="0.25">
      <c r="A99" s="13">
        <v>13</v>
      </c>
      <c r="B99" s="49" t="s">
        <v>36</v>
      </c>
      <c r="C99" s="1">
        <v>60</v>
      </c>
      <c r="D99" s="21">
        <v>7</v>
      </c>
      <c r="E99" s="20">
        <f t="shared" si="4"/>
        <v>0.11666666666666667</v>
      </c>
      <c r="F99" s="56">
        <v>80.818965517241381</v>
      </c>
      <c r="G99" s="19">
        <f t="shared" si="5"/>
        <v>565.73275862068965</v>
      </c>
      <c r="H99" s="14">
        <v>76</v>
      </c>
    </row>
    <row r="100" spans="1:13" x14ac:dyDescent="0.25">
      <c r="A100" s="13">
        <v>97</v>
      </c>
      <c r="B100" s="49" t="s">
        <v>90</v>
      </c>
      <c r="C100" s="1">
        <v>123</v>
      </c>
      <c r="D100" s="21"/>
      <c r="E100" s="20">
        <f t="shared" si="4"/>
        <v>0</v>
      </c>
      <c r="F100" s="56">
        <v>52.594670406732121</v>
      </c>
      <c r="G100" s="19">
        <f t="shared" si="5"/>
        <v>0</v>
      </c>
      <c r="H100" s="14">
        <v>0</v>
      </c>
    </row>
    <row r="101" spans="1:13" x14ac:dyDescent="0.25">
      <c r="A101" s="13">
        <v>24</v>
      </c>
      <c r="B101" s="49" t="s">
        <v>191</v>
      </c>
      <c r="C101" s="1">
        <v>200</v>
      </c>
      <c r="D101" s="21">
        <v>5</v>
      </c>
      <c r="E101" s="20">
        <f t="shared" si="4"/>
        <v>2.5000000000000001E-2</v>
      </c>
      <c r="F101" s="56">
        <v>47.2</v>
      </c>
      <c r="G101" s="19">
        <f t="shared" si="5"/>
        <v>236</v>
      </c>
      <c r="H101" s="14">
        <v>54</v>
      </c>
    </row>
    <row r="102" spans="1:13" x14ac:dyDescent="0.25">
      <c r="A102" s="13">
        <v>56</v>
      </c>
      <c r="B102" s="49" t="s">
        <v>39</v>
      </c>
      <c r="C102" s="1">
        <v>101</v>
      </c>
      <c r="D102" s="21">
        <v>1</v>
      </c>
      <c r="E102" s="20">
        <f t="shared" si="4"/>
        <v>9.9009900990099011E-3</v>
      </c>
      <c r="F102" s="56">
        <v>57.692307692307693</v>
      </c>
      <c r="G102" s="19">
        <f t="shared" si="5"/>
        <v>57.692307692307693</v>
      </c>
      <c r="H102" s="14">
        <v>10</v>
      </c>
    </row>
    <row r="103" spans="1:13" x14ac:dyDescent="0.25">
      <c r="A103" s="13">
        <v>98</v>
      </c>
      <c r="B103" s="49" t="s">
        <v>68</v>
      </c>
      <c r="C103" s="1">
        <v>0</v>
      </c>
      <c r="D103" s="21"/>
      <c r="E103" s="20" t="e">
        <f t="shared" si="4"/>
        <v>#DIV/0!</v>
      </c>
      <c r="F103" s="57">
        <v>93</v>
      </c>
      <c r="G103" s="19">
        <f t="shared" si="5"/>
        <v>0</v>
      </c>
      <c r="H103" s="14">
        <v>0</v>
      </c>
    </row>
    <row r="104" spans="1:13" x14ac:dyDescent="0.25">
      <c r="A104" s="13">
        <v>99</v>
      </c>
      <c r="B104" s="49" t="s">
        <v>65</v>
      </c>
      <c r="C104" s="1">
        <v>146</v>
      </c>
      <c r="D104" s="21"/>
      <c r="E104" s="20">
        <f t="shared" si="4"/>
        <v>0</v>
      </c>
      <c r="F104" s="56">
        <v>49.4</v>
      </c>
      <c r="G104" s="19">
        <f t="shared" si="5"/>
        <v>0</v>
      </c>
      <c r="H104" s="14">
        <v>0</v>
      </c>
    </row>
    <row r="105" spans="1:13" x14ac:dyDescent="0.25">
      <c r="A105" s="13">
        <v>100</v>
      </c>
      <c r="B105" s="49" t="s">
        <v>21</v>
      </c>
      <c r="C105" s="73">
        <v>94</v>
      </c>
      <c r="D105" s="21"/>
      <c r="E105" s="20">
        <f t="shared" ref="E105:E113" si="6">+D105/C105</f>
        <v>0</v>
      </c>
      <c r="F105" s="56">
        <v>61.374795417348608</v>
      </c>
      <c r="G105" s="19">
        <f t="shared" ref="G105:G113" si="7">+F105*D105</f>
        <v>0</v>
      </c>
      <c r="H105" s="14">
        <v>0</v>
      </c>
    </row>
    <row r="106" spans="1:13" x14ac:dyDescent="0.25">
      <c r="A106" s="13">
        <v>101</v>
      </c>
      <c r="B106" s="49" t="s">
        <v>54</v>
      </c>
      <c r="C106" s="1">
        <v>53</v>
      </c>
      <c r="D106" s="21"/>
      <c r="E106" s="20">
        <f t="shared" si="6"/>
        <v>0</v>
      </c>
      <c r="F106" s="56">
        <v>92.592592592592595</v>
      </c>
      <c r="G106" s="19">
        <f t="shared" si="7"/>
        <v>0</v>
      </c>
      <c r="H106" s="14">
        <v>0</v>
      </c>
    </row>
    <row r="107" spans="1:13" x14ac:dyDescent="0.25">
      <c r="A107" s="13">
        <v>44</v>
      </c>
      <c r="B107" s="49" t="s">
        <v>99</v>
      </c>
      <c r="C107" s="1">
        <v>22</v>
      </c>
      <c r="D107" s="21">
        <v>1</v>
      </c>
      <c r="E107" s="20">
        <f t="shared" si="6"/>
        <v>4.5454545454545456E-2</v>
      </c>
      <c r="F107" s="57">
        <v>93</v>
      </c>
      <c r="G107" s="19">
        <f t="shared" si="7"/>
        <v>93</v>
      </c>
      <c r="H107" s="14">
        <v>20</v>
      </c>
    </row>
    <row r="108" spans="1:13" x14ac:dyDescent="0.25">
      <c r="A108" s="13">
        <v>102</v>
      </c>
      <c r="B108" s="49" t="s">
        <v>29</v>
      </c>
      <c r="C108" s="1">
        <v>45</v>
      </c>
      <c r="D108" s="21"/>
      <c r="E108" s="20">
        <f t="shared" si="6"/>
        <v>0</v>
      </c>
      <c r="F108" s="57">
        <v>93</v>
      </c>
      <c r="G108" s="19">
        <f t="shared" si="7"/>
        <v>0</v>
      </c>
      <c r="H108" s="14">
        <v>0</v>
      </c>
    </row>
    <row r="109" spans="1:13" x14ac:dyDescent="0.25">
      <c r="A109" s="13">
        <v>103</v>
      </c>
      <c r="B109" s="49" t="s">
        <v>179</v>
      </c>
      <c r="C109" s="1">
        <v>35</v>
      </c>
      <c r="D109" s="21"/>
      <c r="E109" s="20">
        <f t="shared" si="6"/>
        <v>0</v>
      </c>
      <c r="F109" s="57">
        <v>93</v>
      </c>
      <c r="G109" s="19">
        <f t="shared" si="7"/>
        <v>0</v>
      </c>
      <c r="H109" s="14">
        <v>0</v>
      </c>
    </row>
    <row r="110" spans="1:13" x14ac:dyDescent="0.25">
      <c r="A110" s="13">
        <v>18</v>
      </c>
      <c r="B110" s="49" t="s">
        <v>23</v>
      </c>
      <c r="C110" s="1">
        <v>461</v>
      </c>
      <c r="D110" s="21">
        <v>11</v>
      </c>
      <c r="E110" s="20">
        <f t="shared" si="6"/>
        <v>2.3861171366594359E-2</v>
      </c>
      <c r="F110" s="56">
        <v>35.294117647058826</v>
      </c>
      <c r="G110" s="19">
        <f t="shared" si="7"/>
        <v>388.23529411764707</v>
      </c>
      <c r="H110" s="14">
        <v>66</v>
      </c>
    </row>
    <row r="111" spans="1:13" x14ac:dyDescent="0.25">
      <c r="A111" s="13">
        <v>29</v>
      </c>
      <c r="B111" s="49" t="s">
        <v>101</v>
      </c>
      <c r="C111" s="1">
        <v>62</v>
      </c>
      <c r="D111" s="21">
        <v>2</v>
      </c>
      <c r="E111" s="20">
        <f t="shared" si="6"/>
        <v>3.2258064516129031E-2</v>
      </c>
      <c r="F111" s="56">
        <v>80.818965517241381</v>
      </c>
      <c r="G111" s="19">
        <f t="shared" si="7"/>
        <v>161.63793103448276</v>
      </c>
      <c r="H111" s="14">
        <v>45</v>
      </c>
    </row>
    <row r="112" spans="1:13" x14ac:dyDescent="0.25">
      <c r="A112" s="13">
        <v>104</v>
      </c>
      <c r="B112" s="49" t="s">
        <v>3</v>
      </c>
      <c r="C112" s="1">
        <v>50</v>
      </c>
      <c r="D112" s="21"/>
      <c r="E112" s="20">
        <f t="shared" si="6"/>
        <v>0</v>
      </c>
      <c r="F112" s="57">
        <v>93</v>
      </c>
      <c r="G112" s="19">
        <f t="shared" si="7"/>
        <v>0</v>
      </c>
      <c r="H112" s="14">
        <v>0</v>
      </c>
    </row>
    <row r="113" spans="1:8" x14ac:dyDescent="0.25">
      <c r="A113" s="13">
        <v>105</v>
      </c>
      <c r="B113" s="49" t="s">
        <v>184</v>
      </c>
      <c r="C113" s="1">
        <v>40</v>
      </c>
      <c r="E113" s="20">
        <f t="shared" si="6"/>
        <v>0</v>
      </c>
      <c r="F113" s="57">
        <v>93</v>
      </c>
      <c r="G113" s="19">
        <f t="shared" si="7"/>
        <v>0</v>
      </c>
      <c r="H113" s="14">
        <v>0</v>
      </c>
    </row>
  </sheetData>
  <sortState xmlns:xlrd2="http://schemas.microsoft.com/office/spreadsheetml/2017/richdata2" ref="A9:H113">
    <sortCondition ref="B9:B1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9F66-A061-48CC-AFFB-422D4A0DFDB0}">
  <dimension ref="A1:K113"/>
  <sheetViews>
    <sheetView topLeftCell="A97" workbookViewId="0">
      <selection activeCell="B9" sqref="B9:D114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41" customWidth="1"/>
    <col min="4" max="5" width="11.42578125" customWidth="1"/>
    <col min="6" max="6" width="11.42578125" style="4" customWidth="1"/>
    <col min="7" max="8" width="11.42578125" customWidth="1"/>
    <col min="9" max="9" width="12.28515625" customWidth="1"/>
  </cols>
  <sheetData>
    <row r="1" spans="1:11" ht="15.75" x14ac:dyDescent="0.25">
      <c r="A1" s="16" t="s">
        <v>188</v>
      </c>
      <c r="B1" s="24"/>
      <c r="C1" s="24"/>
      <c r="D1" s="24"/>
      <c r="E1" s="24"/>
      <c r="F1" s="58"/>
      <c r="G1" s="24"/>
      <c r="H1" s="24"/>
    </row>
    <row r="2" spans="1:11" x14ac:dyDescent="0.25">
      <c r="A2" s="8"/>
      <c r="B2" s="5"/>
      <c r="C2" s="17"/>
      <c r="D2" s="22"/>
      <c r="E2" s="5"/>
      <c r="F2" s="59"/>
      <c r="G2" s="8"/>
      <c r="H2" s="9"/>
    </row>
    <row r="3" spans="1:11" x14ac:dyDescent="0.25">
      <c r="A3" s="8"/>
      <c r="B3" s="5"/>
      <c r="C3" s="39"/>
      <c r="D3" s="5"/>
      <c r="E3" s="5"/>
      <c r="F3" s="59"/>
      <c r="G3" s="8"/>
      <c r="H3" s="5"/>
    </row>
    <row r="4" spans="1:11" x14ac:dyDescent="0.25">
      <c r="A4" s="8"/>
      <c r="C4" s="40"/>
      <c r="D4" s="10" t="s">
        <v>258</v>
      </c>
      <c r="E4" s="8" t="s">
        <v>259</v>
      </c>
      <c r="F4" s="60"/>
      <c r="G4" s="10"/>
      <c r="H4" s="10"/>
    </row>
    <row r="5" spans="1:11" x14ac:dyDescent="0.25">
      <c r="A5" s="8"/>
      <c r="B5" s="10"/>
      <c r="C5" s="40"/>
      <c r="D5" s="10"/>
      <c r="E5" s="10"/>
      <c r="F5" s="60"/>
      <c r="G5" s="10"/>
      <c r="H5" s="10"/>
    </row>
    <row r="6" spans="1:11" x14ac:dyDescent="0.25">
      <c r="A6" s="8"/>
      <c r="B6" s="10"/>
      <c r="C6" s="40"/>
      <c r="D6" s="10"/>
      <c r="E6" s="10"/>
      <c r="F6" s="59"/>
      <c r="G6" s="10"/>
      <c r="H6" s="10"/>
    </row>
    <row r="7" spans="1:11" x14ac:dyDescent="0.25">
      <c r="A7" s="8" t="s">
        <v>139</v>
      </c>
      <c r="B7" s="10" t="s">
        <v>0</v>
      </c>
      <c r="C7" s="17" t="s">
        <v>114</v>
      </c>
      <c r="D7" s="22" t="s">
        <v>143</v>
      </c>
      <c r="E7" s="5" t="s">
        <v>138</v>
      </c>
      <c r="F7" s="59" t="s">
        <v>137</v>
      </c>
      <c r="G7" s="8" t="s">
        <v>136</v>
      </c>
      <c r="H7" s="9" t="s">
        <v>135</v>
      </c>
    </row>
    <row r="8" spans="1:11" x14ac:dyDescent="0.25">
      <c r="A8" s="8"/>
      <c r="B8" s="5"/>
      <c r="C8" s="17"/>
      <c r="D8" s="5"/>
      <c r="E8" s="5"/>
      <c r="F8" s="59"/>
      <c r="G8" s="8" t="s">
        <v>1</v>
      </c>
      <c r="H8" s="5"/>
      <c r="J8" t="s">
        <v>145</v>
      </c>
    </row>
    <row r="9" spans="1:11" x14ac:dyDescent="0.25">
      <c r="A9" s="13">
        <v>50</v>
      </c>
      <c r="B9" s="49" t="s">
        <v>34</v>
      </c>
      <c r="C9" s="49">
        <v>50</v>
      </c>
      <c r="D9" s="21">
        <v>1</v>
      </c>
      <c r="E9" s="20">
        <f t="shared" ref="E9:E40" si="0">+D9/C9</f>
        <v>0.02</v>
      </c>
      <c r="F9" s="57">
        <v>93</v>
      </c>
      <c r="G9" s="19">
        <f t="shared" ref="G9:G40" si="1">+F9*D9</f>
        <v>93</v>
      </c>
      <c r="H9" s="14">
        <v>10</v>
      </c>
      <c r="J9" t="s">
        <v>146</v>
      </c>
      <c r="K9" t="s">
        <v>1</v>
      </c>
    </row>
    <row r="10" spans="1:11" x14ac:dyDescent="0.25">
      <c r="A10" s="13">
        <v>66</v>
      </c>
      <c r="B10" s="49" t="s">
        <v>177</v>
      </c>
      <c r="C10" s="49">
        <v>34</v>
      </c>
      <c r="D10" s="21"/>
      <c r="E10" s="20">
        <f t="shared" si="0"/>
        <v>0</v>
      </c>
      <c r="F10" s="57">
        <v>93</v>
      </c>
      <c r="G10" s="19">
        <f t="shared" si="1"/>
        <v>0</v>
      </c>
      <c r="H10" s="14">
        <v>0</v>
      </c>
      <c r="J10" t="s">
        <v>134</v>
      </c>
      <c r="K10">
        <v>4</v>
      </c>
    </row>
    <row r="11" spans="1:11" x14ac:dyDescent="0.25">
      <c r="A11" s="13">
        <v>40</v>
      </c>
      <c r="B11" s="49" t="s">
        <v>58</v>
      </c>
      <c r="C11" s="49">
        <v>185</v>
      </c>
      <c r="D11" s="21">
        <v>5</v>
      </c>
      <c r="E11" s="20">
        <f t="shared" si="0"/>
        <v>2.7027027027027029E-2</v>
      </c>
      <c r="F11" s="56">
        <v>47.6</v>
      </c>
      <c r="G11" s="19">
        <f t="shared" si="1"/>
        <v>238</v>
      </c>
      <c r="H11" s="14">
        <v>22</v>
      </c>
      <c r="J11" t="s">
        <v>261</v>
      </c>
      <c r="K11">
        <v>1</v>
      </c>
    </row>
    <row r="12" spans="1:11" x14ac:dyDescent="0.25">
      <c r="A12" s="13">
        <v>61</v>
      </c>
      <c r="B12" s="49" t="s">
        <v>86</v>
      </c>
      <c r="C12" s="75">
        <v>82</v>
      </c>
      <c r="D12" s="21">
        <v>1</v>
      </c>
      <c r="E12" s="20">
        <f t="shared" si="0"/>
        <v>1.2195121951219513E-2</v>
      </c>
      <c r="F12" s="56">
        <v>66.137566137566139</v>
      </c>
      <c r="G12" s="19">
        <f t="shared" si="1"/>
        <v>66.137566137566139</v>
      </c>
      <c r="H12" s="14">
        <v>10</v>
      </c>
      <c r="J12" t="s">
        <v>58</v>
      </c>
      <c r="K12">
        <v>5</v>
      </c>
    </row>
    <row r="13" spans="1:11" x14ac:dyDescent="0.25">
      <c r="A13" s="13">
        <v>65</v>
      </c>
      <c r="B13" s="49" t="s">
        <v>31</v>
      </c>
      <c r="C13" s="75">
        <v>260</v>
      </c>
      <c r="D13" s="21">
        <v>1</v>
      </c>
      <c r="E13" s="20">
        <f t="shared" si="0"/>
        <v>3.8461538461538464E-3</v>
      </c>
      <c r="F13" s="56">
        <v>45.5</v>
      </c>
      <c r="G13" s="19">
        <f t="shared" si="1"/>
        <v>45.5</v>
      </c>
      <c r="H13" s="14">
        <v>10</v>
      </c>
      <c r="J13" t="s">
        <v>198</v>
      </c>
      <c r="K13">
        <v>1</v>
      </c>
    </row>
    <row r="14" spans="1:11" x14ac:dyDescent="0.25">
      <c r="A14" s="13">
        <v>47</v>
      </c>
      <c r="B14" s="49" t="s">
        <v>64</v>
      </c>
      <c r="C14" s="49">
        <v>382</v>
      </c>
      <c r="D14" s="21">
        <v>4</v>
      </c>
      <c r="E14" s="20">
        <f t="shared" si="0"/>
        <v>1.0471204188481676E-2</v>
      </c>
      <c r="F14" s="56">
        <v>38.961038961038959</v>
      </c>
      <c r="G14" s="19">
        <f t="shared" si="1"/>
        <v>155.84415584415584</v>
      </c>
      <c r="H14" s="14">
        <v>10</v>
      </c>
      <c r="J14" t="s">
        <v>31</v>
      </c>
      <c r="K14">
        <v>1</v>
      </c>
    </row>
    <row r="15" spans="1:11" x14ac:dyDescent="0.25">
      <c r="A15" s="13">
        <v>9</v>
      </c>
      <c r="B15" s="49" t="s">
        <v>41</v>
      </c>
      <c r="C15" s="49">
        <v>26</v>
      </c>
      <c r="D15" s="21">
        <v>13</v>
      </c>
      <c r="E15" s="20">
        <f t="shared" si="0"/>
        <v>0.5</v>
      </c>
      <c r="F15" s="57">
        <v>93</v>
      </c>
      <c r="G15" s="19">
        <f t="shared" si="1"/>
        <v>1209</v>
      </c>
      <c r="H15" s="14">
        <v>84</v>
      </c>
      <c r="J15" t="s">
        <v>147</v>
      </c>
      <c r="K15">
        <v>13</v>
      </c>
    </row>
    <row r="16" spans="1:11" x14ac:dyDescent="0.25">
      <c r="A16" s="13">
        <v>17</v>
      </c>
      <c r="B16" s="49" t="s">
        <v>22</v>
      </c>
      <c r="C16" s="49">
        <v>357</v>
      </c>
      <c r="D16" s="21">
        <v>20</v>
      </c>
      <c r="E16" s="20">
        <f t="shared" si="0"/>
        <v>5.6022408963585436E-2</v>
      </c>
      <c r="F16" s="56">
        <v>40.54054054054054</v>
      </c>
      <c r="G16" s="19">
        <f t="shared" si="1"/>
        <v>810.81081081081084</v>
      </c>
      <c r="H16" s="14">
        <v>68</v>
      </c>
      <c r="J16" t="s">
        <v>133</v>
      </c>
      <c r="K16">
        <v>20</v>
      </c>
    </row>
    <row r="17" spans="1:11" x14ac:dyDescent="0.25">
      <c r="A17" s="13">
        <v>67</v>
      </c>
      <c r="B17" s="49" t="s">
        <v>7</v>
      </c>
      <c r="C17" s="49">
        <v>195</v>
      </c>
      <c r="D17" s="21"/>
      <c r="E17" s="20">
        <f t="shared" si="0"/>
        <v>0</v>
      </c>
      <c r="F17" s="56">
        <v>47.3</v>
      </c>
      <c r="G17" s="19">
        <f t="shared" si="1"/>
        <v>0</v>
      </c>
      <c r="H17" s="14">
        <v>0</v>
      </c>
      <c r="J17" t="s">
        <v>203</v>
      </c>
      <c r="K17">
        <v>1</v>
      </c>
    </row>
    <row r="18" spans="1:11" x14ac:dyDescent="0.25">
      <c r="A18" s="13">
        <v>68</v>
      </c>
      <c r="B18" s="49" t="s">
        <v>94</v>
      </c>
      <c r="C18" s="49">
        <v>22</v>
      </c>
      <c r="D18" s="21"/>
      <c r="E18" s="20">
        <f t="shared" si="0"/>
        <v>0</v>
      </c>
      <c r="F18" s="57">
        <v>93</v>
      </c>
      <c r="G18" s="19">
        <f t="shared" si="1"/>
        <v>0</v>
      </c>
      <c r="H18" s="14">
        <v>0</v>
      </c>
      <c r="J18" t="s">
        <v>132</v>
      </c>
      <c r="K18">
        <v>3</v>
      </c>
    </row>
    <row r="19" spans="1:11" x14ac:dyDescent="0.25">
      <c r="A19" s="13">
        <v>69</v>
      </c>
      <c r="B19" s="49" t="s">
        <v>102</v>
      </c>
      <c r="C19" s="49">
        <v>50</v>
      </c>
      <c r="D19" s="21"/>
      <c r="E19" s="20">
        <f t="shared" si="0"/>
        <v>0</v>
      </c>
      <c r="F19" s="57">
        <v>93</v>
      </c>
      <c r="G19" s="19">
        <f t="shared" si="1"/>
        <v>0</v>
      </c>
      <c r="H19" s="14">
        <v>0</v>
      </c>
      <c r="J19" t="s">
        <v>204</v>
      </c>
      <c r="K19">
        <v>1</v>
      </c>
    </row>
    <row r="20" spans="1:11" x14ac:dyDescent="0.25">
      <c r="A20" s="13">
        <v>51</v>
      </c>
      <c r="B20" s="49" t="s">
        <v>93</v>
      </c>
      <c r="C20" s="49">
        <v>34</v>
      </c>
      <c r="D20" s="21">
        <v>1</v>
      </c>
      <c r="E20" s="20">
        <f t="shared" si="0"/>
        <v>2.9411764705882353E-2</v>
      </c>
      <c r="F20" s="57">
        <v>93</v>
      </c>
      <c r="G20" s="19">
        <f t="shared" si="1"/>
        <v>93</v>
      </c>
      <c r="H20" s="14">
        <v>10</v>
      </c>
      <c r="J20" t="s">
        <v>76</v>
      </c>
      <c r="K20">
        <v>22</v>
      </c>
    </row>
    <row r="21" spans="1:11" x14ac:dyDescent="0.25">
      <c r="A21" s="13">
        <v>35</v>
      </c>
      <c r="B21" s="49" t="s">
        <v>60</v>
      </c>
      <c r="C21" s="49">
        <v>30</v>
      </c>
      <c r="D21" s="21">
        <v>3</v>
      </c>
      <c r="E21" s="20">
        <f t="shared" si="0"/>
        <v>0.1</v>
      </c>
      <c r="F21" s="57">
        <v>93</v>
      </c>
      <c r="G21" s="19">
        <f t="shared" si="1"/>
        <v>279</v>
      </c>
      <c r="H21" s="14">
        <v>32</v>
      </c>
      <c r="J21" t="s">
        <v>172</v>
      </c>
      <c r="K21">
        <v>10</v>
      </c>
    </row>
    <row r="22" spans="1:11" x14ac:dyDescent="0.25">
      <c r="A22" s="13">
        <v>70</v>
      </c>
      <c r="B22" s="49" t="s">
        <v>164</v>
      </c>
      <c r="C22" s="49">
        <v>35</v>
      </c>
      <c r="D22" s="5"/>
      <c r="E22" s="20">
        <f t="shared" si="0"/>
        <v>0</v>
      </c>
      <c r="F22" s="57">
        <v>93</v>
      </c>
      <c r="G22" s="19">
        <f t="shared" si="1"/>
        <v>0</v>
      </c>
      <c r="H22" s="14">
        <v>0</v>
      </c>
      <c r="J22" t="s">
        <v>131</v>
      </c>
      <c r="K22">
        <v>4</v>
      </c>
    </row>
    <row r="23" spans="1:11" x14ac:dyDescent="0.25">
      <c r="A23" s="13">
        <v>52</v>
      </c>
      <c r="B23" s="49" t="s">
        <v>61</v>
      </c>
      <c r="C23" s="49">
        <v>40</v>
      </c>
      <c r="D23" s="21">
        <v>1</v>
      </c>
      <c r="E23" s="20">
        <f t="shared" si="0"/>
        <v>2.5000000000000001E-2</v>
      </c>
      <c r="F23" s="57">
        <v>93</v>
      </c>
      <c r="G23" s="19">
        <f t="shared" si="1"/>
        <v>93</v>
      </c>
      <c r="H23" s="14">
        <v>10</v>
      </c>
      <c r="J23" t="s">
        <v>262</v>
      </c>
      <c r="K23">
        <v>3</v>
      </c>
    </row>
    <row r="24" spans="1:11" x14ac:dyDescent="0.25">
      <c r="A24" s="13">
        <v>12</v>
      </c>
      <c r="B24" s="49" t="s">
        <v>67</v>
      </c>
      <c r="C24" s="49">
        <v>203</v>
      </c>
      <c r="D24" s="21">
        <v>22</v>
      </c>
      <c r="E24" s="20">
        <f t="shared" si="0"/>
        <v>0.10837438423645321</v>
      </c>
      <c r="F24" s="56">
        <v>47.2</v>
      </c>
      <c r="G24" s="19">
        <f t="shared" si="1"/>
        <v>1038.4000000000001</v>
      </c>
      <c r="H24" s="14">
        <v>78</v>
      </c>
      <c r="J24" t="s">
        <v>150</v>
      </c>
      <c r="K24">
        <v>10</v>
      </c>
    </row>
    <row r="25" spans="1:11" x14ac:dyDescent="0.25">
      <c r="A25" s="13">
        <v>33</v>
      </c>
      <c r="B25" s="49" t="s">
        <v>27</v>
      </c>
      <c r="C25" s="75">
        <v>541</v>
      </c>
      <c r="D25" s="21">
        <v>10</v>
      </c>
      <c r="E25" s="20">
        <f t="shared" si="0"/>
        <v>1.8484288354898338E-2</v>
      </c>
      <c r="F25" s="56">
        <v>32.258064516129032</v>
      </c>
      <c r="G25" s="19">
        <f t="shared" si="1"/>
        <v>322.58064516129031</v>
      </c>
      <c r="H25" s="14">
        <v>36</v>
      </c>
      <c r="J25" t="s">
        <v>157</v>
      </c>
      <c r="K25">
        <v>1</v>
      </c>
    </row>
    <row r="26" spans="1:11" x14ac:dyDescent="0.25">
      <c r="A26" s="13">
        <v>43</v>
      </c>
      <c r="B26" s="49" t="s">
        <v>10</v>
      </c>
      <c r="C26" s="49">
        <v>231</v>
      </c>
      <c r="D26" s="21">
        <v>4</v>
      </c>
      <c r="E26" s="20">
        <f t="shared" si="0"/>
        <v>1.7316017316017316E-2</v>
      </c>
      <c r="F26" s="56">
        <v>46.4</v>
      </c>
      <c r="G26" s="19">
        <f t="shared" si="1"/>
        <v>185.6</v>
      </c>
      <c r="H26" s="14">
        <v>16</v>
      </c>
      <c r="J26" t="s">
        <v>130</v>
      </c>
      <c r="K26">
        <v>10</v>
      </c>
    </row>
    <row r="27" spans="1:11" x14ac:dyDescent="0.25">
      <c r="A27" s="13">
        <v>71</v>
      </c>
      <c r="B27" s="49" t="s">
        <v>92</v>
      </c>
      <c r="C27" s="49">
        <v>81</v>
      </c>
      <c r="D27" s="21"/>
      <c r="E27" s="20">
        <f t="shared" si="0"/>
        <v>0</v>
      </c>
      <c r="F27" s="56">
        <v>66.137566137566139</v>
      </c>
      <c r="G27" s="19">
        <f t="shared" si="1"/>
        <v>0</v>
      </c>
      <c r="H27" s="14">
        <v>0</v>
      </c>
      <c r="J27" t="s">
        <v>199</v>
      </c>
      <c r="K27">
        <v>2</v>
      </c>
    </row>
    <row r="28" spans="1:11" x14ac:dyDescent="0.25">
      <c r="A28" s="13">
        <v>46</v>
      </c>
      <c r="B28" s="49" t="s">
        <v>52</v>
      </c>
      <c r="C28" s="49">
        <v>122</v>
      </c>
      <c r="D28" s="21">
        <v>3</v>
      </c>
      <c r="E28" s="20">
        <f t="shared" si="0"/>
        <v>2.4590163934426229E-2</v>
      </c>
      <c r="F28" s="56">
        <v>52.594670406732121</v>
      </c>
      <c r="G28" s="19">
        <f t="shared" si="1"/>
        <v>157.78401122019636</v>
      </c>
      <c r="H28" s="14">
        <v>10</v>
      </c>
      <c r="J28" t="s">
        <v>129</v>
      </c>
      <c r="K28">
        <v>12</v>
      </c>
    </row>
    <row r="29" spans="1:11" x14ac:dyDescent="0.25">
      <c r="A29" s="13">
        <v>72</v>
      </c>
      <c r="B29" s="49" t="s">
        <v>56</v>
      </c>
      <c r="C29" s="49">
        <v>21</v>
      </c>
      <c r="D29" s="21"/>
      <c r="E29" s="20">
        <f t="shared" si="0"/>
        <v>0</v>
      </c>
      <c r="F29" s="57">
        <v>93</v>
      </c>
      <c r="G29" s="19">
        <f t="shared" si="1"/>
        <v>0</v>
      </c>
      <c r="H29" s="14">
        <v>0</v>
      </c>
      <c r="J29" t="s">
        <v>158</v>
      </c>
      <c r="K29">
        <v>10</v>
      </c>
    </row>
    <row r="30" spans="1:11" x14ac:dyDescent="0.25">
      <c r="A30" s="13">
        <v>29</v>
      </c>
      <c r="B30" s="49" t="s">
        <v>11</v>
      </c>
      <c r="C30" s="75">
        <v>403</v>
      </c>
      <c r="D30" s="21">
        <v>10</v>
      </c>
      <c r="E30" s="20">
        <f t="shared" si="0"/>
        <v>2.4813895781637719E-2</v>
      </c>
      <c r="F30" s="56">
        <v>37.974683544303801</v>
      </c>
      <c r="G30" s="19">
        <f t="shared" si="1"/>
        <v>379.74683544303798</v>
      </c>
      <c r="H30" s="14">
        <v>44</v>
      </c>
      <c r="J30" t="s">
        <v>128</v>
      </c>
      <c r="K30">
        <v>51</v>
      </c>
    </row>
    <row r="31" spans="1:11" x14ac:dyDescent="0.25">
      <c r="A31" s="13">
        <v>53</v>
      </c>
      <c r="B31" s="49" t="s">
        <v>62</v>
      </c>
      <c r="C31" s="49">
        <v>30</v>
      </c>
      <c r="D31" s="21">
        <v>1</v>
      </c>
      <c r="E31" s="20">
        <f t="shared" si="0"/>
        <v>3.3333333333333333E-2</v>
      </c>
      <c r="F31" s="57">
        <v>93</v>
      </c>
      <c r="G31" s="19">
        <f t="shared" si="1"/>
        <v>93</v>
      </c>
      <c r="H31" s="14">
        <v>10</v>
      </c>
      <c r="J31" t="s">
        <v>75</v>
      </c>
      <c r="K31">
        <v>2</v>
      </c>
    </row>
    <row r="32" spans="1:11" x14ac:dyDescent="0.25">
      <c r="A32" s="13">
        <v>22</v>
      </c>
      <c r="B32" s="49" t="s">
        <v>8</v>
      </c>
      <c r="C32" s="49">
        <v>210</v>
      </c>
      <c r="D32" s="21">
        <v>10</v>
      </c>
      <c r="E32" s="20">
        <f t="shared" si="0"/>
        <v>4.7619047619047616E-2</v>
      </c>
      <c r="F32" s="56">
        <v>47</v>
      </c>
      <c r="G32" s="19">
        <f t="shared" si="1"/>
        <v>470</v>
      </c>
      <c r="H32" s="14">
        <v>58</v>
      </c>
      <c r="J32" t="s">
        <v>207</v>
      </c>
      <c r="K32">
        <v>1</v>
      </c>
    </row>
    <row r="33" spans="1:11" x14ac:dyDescent="0.25">
      <c r="A33" s="13">
        <v>73</v>
      </c>
      <c r="B33" s="49" t="s">
        <v>38</v>
      </c>
      <c r="C33" s="49">
        <v>44</v>
      </c>
      <c r="D33" s="21"/>
      <c r="E33" s="20">
        <f t="shared" si="0"/>
        <v>0</v>
      </c>
      <c r="F33" s="57">
        <v>93</v>
      </c>
      <c r="G33" s="19">
        <f t="shared" si="1"/>
        <v>0</v>
      </c>
      <c r="H33" s="14">
        <v>0</v>
      </c>
      <c r="J33" t="s">
        <v>127</v>
      </c>
      <c r="K33">
        <v>28</v>
      </c>
    </row>
    <row r="34" spans="1:11" x14ac:dyDescent="0.25">
      <c r="A34" s="13">
        <v>49</v>
      </c>
      <c r="B34" s="49" t="s">
        <v>26</v>
      </c>
      <c r="C34" s="49">
        <v>80</v>
      </c>
      <c r="D34" s="21">
        <v>2</v>
      </c>
      <c r="E34" s="20">
        <f t="shared" si="0"/>
        <v>2.5000000000000001E-2</v>
      </c>
      <c r="F34" s="56">
        <v>66.137566137566139</v>
      </c>
      <c r="G34" s="19">
        <f t="shared" si="1"/>
        <v>132.27513227513228</v>
      </c>
      <c r="H34" s="14">
        <v>10</v>
      </c>
      <c r="J34" t="s">
        <v>159</v>
      </c>
      <c r="K34">
        <v>18</v>
      </c>
    </row>
    <row r="35" spans="1:11" x14ac:dyDescent="0.25">
      <c r="A35" s="13">
        <v>74</v>
      </c>
      <c r="B35" s="49" t="s">
        <v>178</v>
      </c>
      <c r="C35" s="49">
        <v>25</v>
      </c>
      <c r="D35" s="21"/>
      <c r="E35" s="20">
        <f t="shared" si="0"/>
        <v>0</v>
      </c>
      <c r="F35" s="57">
        <v>93</v>
      </c>
      <c r="G35" s="19">
        <f t="shared" si="1"/>
        <v>0</v>
      </c>
      <c r="H35" s="14">
        <v>0</v>
      </c>
      <c r="J35" t="s">
        <v>126</v>
      </c>
      <c r="K35">
        <v>15</v>
      </c>
    </row>
    <row r="36" spans="1:11" x14ac:dyDescent="0.25">
      <c r="A36" s="13">
        <v>75</v>
      </c>
      <c r="B36" s="49" t="s">
        <v>95</v>
      </c>
      <c r="C36" s="49">
        <v>75</v>
      </c>
      <c r="D36" s="21"/>
      <c r="E36" s="20">
        <f t="shared" si="0"/>
        <v>0</v>
      </c>
      <c r="F36" s="56">
        <v>69.044879171461446</v>
      </c>
      <c r="G36" s="19">
        <f t="shared" si="1"/>
        <v>0</v>
      </c>
      <c r="H36" s="14">
        <v>0</v>
      </c>
      <c r="J36" t="s">
        <v>263</v>
      </c>
      <c r="K36">
        <v>1</v>
      </c>
    </row>
    <row r="37" spans="1:11" x14ac:dyDescent="0.25">
      <c r="A37" s="13">
        <v>76</v>
      </c>
      <c r="B37" s="49" t="s">
        <v>83</v>
      </c>
      <c r="C37" s="49">
        <v>60</v>
      </c>
      <c r="D37" s="21"/>
      <c r="E37" s="20">
        <f t="shared" si="0"/>
        <v>0</v>
      </c>
      <c r="F37" s="56">
        <v>80.818965517241381</v>
      </c>
      <c r="G37" s="19">
        <f t="shared" si="1"/>
        <v>0</v>
      </c>
      <c r="H37" s="14">
        <v>0</v>
      </c>
      <c r="J37" t="s">
        <v>125</v>
      </c>
      <c r="K37">
        <v>25</v>
      </c>
    </row>
    <row r="38" spans="1:11" x14ac:dyDescent="0.25">
      <c r="A38" s="13">
        <v>77</v>
      </c>
      <c r="B38" s="49" t="s">
        <v>80</v>
      </c>
      <c r="C38" s="49">
        <v>35</v>
      </c>
      <c r="D38" s="21"/>
      <c r="E38" s="20">
        <f t="shared" si="0"/>
        <v>0</v>
      </c>
      <c r="F38" s="57">
        <v>93</v>
      </c>
      <c r="G38" s="19">
        <f t="shared" si="1"/>
        <v>0</v>
      </c>
      <c r="H38" s="14">
        <v>0</v>
      </c>
      <c r="J38" t="s">
        <v>124</v>
      </c>
      <c r="K38">
        <v>19</v>
      </c>
    </row>
    <row r="39" spans="1:11" x14ac:dyDescent="0.25">
      <c r="A39" s="13">
        <v>31</v>
      </c>
      <c r="B39" s="49" t="s">
        <v>6</v>
      </c>
      <c r="C39" s="49">
        <v>580</v>
      </c>
      <c r="D39" s="21">
        <v>12</v>
      </c>
      <c r="E39" s="20">
        <f t="shared" si="0"/>
        <v>2.0689655172413793E-2</v>
      </c>
      <c r="F39" s="56">
        <v>30.927835051546392</v>
      </c>
      <c r="G39" s="19">
        <f t="shared" si="1"/>
        <v>371.13402061855669</v>
      </c>
      <c r="H39" s="14">
        <v>40</v>
      </c>
      <c r="J39" t="s">
        <v>264</v>
      </c>
      <c r="K39">
        <v>1</v>
      </c>
    </row>
    <row r="40" spans="1:11" x14ac:dyDescent="0.25">
      <c r="A40" s="13">
        <v>13</v>
      </c>
      <c r="B40" s="49" t="s">
        <v>28</v>
      </c>
      <c r="C40" s="49">
        <v>59</v>
      </c>
      <c r="D40" s="21">
        <v>10</v>
      </c>
      <c r="E40" s="20">
        <f t="shared" si="0"/>
        <v>0.16949152542372881</v>
      </c>
      <c r="F40" s="56">
        <v>86.182131571387544</v>
      </c>
      <c r="G40" s="19">
        <f t="shared" si="1"/>
        <v>861.82131571387549</v>
      </c>
      <c r="H40" s="14">
        <v>76</v>
      </c>
      <c r="J40" t="s">
        <v>78</v>
      </c>
      <c r="K40">
        <v>4</v>
      </c>
    </row>
    <row r="41" spans="1:11" x14ac:dyDescent="0.25">
      <c r="A41" s="13">
        <v>4</v>
      </c>
      <c r="B41" s="49" t="s">
        <v>12</v>
      </c>
      <c r="C41" s="75">
        <v>461</v>
      </c>
      <c r="D41" s="21">
        <v>51</v>
      </c>
      <c r="E41" s="20">
        <f t="shared" ref="E41:E72" si="2">+D41/C41</f>
        <v>0.11062906724511931</v>
      </c>
      <c r="F41" s="56">
        <v>35.294117647058826</v>
      </c>
      <c r="G41" s="19">
        <f t="shared" ref="G41:G72" si="3">+F41*D41</f>
        <v>1800.0000000000002</v>
      </c>
      <c r="H41" s="14">
        <v>94</v>
      </c>
      <c r="J41" t="s">
        <v>265</v>
      </c>
      <c r="K41">
        <v>2</v>
      </c>
    </row>
    <row r="42" spans="1:11" x14ac:dyDescent="0.25">
      <c r="A42" s="13">
        <v>48</v>
      </c>
      <c r="B42" s="49" t="s">
        <v>85</v>
      </c>
      <c r="C42" s="75">
        <v>74</v>
      </c>
      <c r="D42" s="21">
        <v>2</v>
      </c>
      <c r="E42" s="20">
        <f t="shared" si="2"/>
        <v>2.7027027027027029E-2</v>
      </c>
      <c r="F42" s="56">
        <v>72.39382239382239</v>
      </c>
      <c r="G42" s="19">
        <f t="shared" si="3"/>
        <v>144.78764478764478</v>
      </c>
      <c r="H42" s="14">
        <v>10</v>
      </c>
      <c r="J42" t="s">
        <v>77</v>
      </c>
      <c r="K42">
        <v>9</v>
      </c>
    </row>
    <row r="43" spans="1:11" x14ac:dyDescent="0.25">
      <c r="A43" s="13">
        <v>54</v>
      </c>
      <c r="B43" s="49" t="s">
        <v>30</v>
      </c>
      <c r="C43" s="75">
        <v>27</v>
      </c>
      <c r="D43" s="21">
        <v>1</v>
      </c>
      <c r="E43" s="20">
        <f t="shared" si="2"/>
        <v>3.7037037037037035E-2</v>
      </c>
      <c r="F43" s="57">
        <v>93</v>
      </c>
      <c r="G43" s="19">
        <f t="shared" si="3"/>
        <v>93</v>
      </c>
      <c r="H43" s="14">
        <v>10</v>
      </c>
      <c r="J43" t="s">
        <v>173</v>
      </c>
      <c r="K43">
        <v>45</v>
      </c>
    </row>
    <row r="44" spans="1:11" x14ac:dyDescent="0.25">
      <c r="A44" s="13">
        <v>1</v>
      </c>
      <c r="B44" s="49" t="s">
        <v>57</v>
      </c>
      <c r="C44" s="75">
        <v>44</v>
      </c>
      <c r="D44" s="21">
        <v>28</v>
      </c>
      <c r="E44" s="20">
        <f t="shared" si="2"/>
        <v>0.63636363636363635</v>
      </c>
      <c r="F44" s="57">
        <v>93</v>
      </c>
      <c r="G44" s="19">
        <f t="shared" si="3"/>
        <v>2604</v>
      </c>
      <c r="H44" s="14">
        <v>100</v>
      </c>
      <c r="J44" t="s">
        <v>266</v>
      </c>
      <c r="K44">
        <v>3</v>
      </c>
    </row>
    <row r="45" spans="1:11" x14ac:dyDescent="0.25">
      <c r="A45" s="13">
        <v>78</v>
      </c>
      <c r="B45" s="49" t="s">
        <v>42</v>
      </c>
      <c r="C45" s="49">
        <v>75</v>
      </c>
      <c r="D45" s="21"/>
      <c r="E45" s="20">
        <f t="shared" si="2"/>
        <v>0</v>
      </c>
      <c r="F45" s="56">
        <v>69.044879171461446</v>
      </c>
      <c r="G45" s="19">
        <f t="shared" si="3"/>
        <v>0</v>
      </c>
      <c r="H45" s="14">
        <v>0</v>
      </c>
      <c r="J45" t="s">
        <v>267</v>
      </c>
      <c r="K45">
        <v>1</v>
      </c>
    </row>
    <row r="46" spans="1:11" x14ac:dyDescent="0.25">
      <c r="A46" s="13">
        <v>15</v>
      </c>
      <c r="B46" s="49" t="s">
        <v>5</v>
      </c>
      <c r="C46" s="49">
        <v>230</v>
      </c>
      <c r="D46" s="21">
        <v>18</v>
      </c>
      <c r="E46" s="20">
        <f t="shared" si="2"/>
        <v>7.8260869565217397E-2</v>
      </c>
      <c r="F46" s="56">
        <v>46.4</v>
      </c>
      <c r="G46" s="19">
        <f t="shared" si="3"/>
        <v>835.19999999999993</v>
      </c>
      <c r="H46" s="14">
        <v>72</v>
      </c>
      <c r="J46" t="s">
        <v>174</v>
      </c>
      <c r="K46">
        <v>5</v>
      </c>
    </row>
    <row r="47" spans="1:11" x14ac:dyDescent="0.25">
      <c r="A47" s="13">
        <v>79</v>
      </c>
      <c r="B47" s="49" t="s">
        <v>87</v>
      </c>
      <c r="C47" s="49">
        <v>0</v>
      </c>
      <c r="D47" s="21">
        <v>0</v>
      </c>
      <c r="E47" s="20" t="e">
        <f t="shared" si="2"/>
        <v>#DIV/0!</v>
      </c>
      <c r="F47" s="57">
        <v>93</v>
      </c>
      <c r="G47" s="19">
        <f t="shared" si="3"/>
        <v>0</v>
      </c>
      <c r="H47" s="14">
        <v>0</v>
      </c>
      <c r="J47" t="s">
        <v>210</v>
      </c>
      <c r="K47">
        <v>3</v>
      </c>
    </row>
    <row r="48" spans="1:11" x14ac:dyDescent="0.25">
      <c r="A48" s="13">
        <v>19</v>
      </c>
      <c r="B48" s="49" t="s">
        <v>189</v>
      </c>
      <c r="C48" s="49">
        <v>204</v>
      </c>
      <c r="D48" s="21">
        <v>15</v>
      </c>
      <c r="E48" s="20">
        <f t="shared" si="2"/>
        <v>7.3529411764705885E-2</v>
      </c>
      <c r="F48" s="56">
        <v>47.2</v>
      </c>
      <c r="G48" s="19">
        <f t="shared" si="3"/>
        <v>708</v>
      </c>
      <c r="H48" s="14">
        <v>64</v>
      </c>
      <c r="J48" t="s">
        <v>168</v>
      </c>
      <c r="K48">
        <v>14</v>
      </c>
    </row>
    <row r="49" spans="1:11" x14ac:dyDescent="0.25">
      <c r="A49" s="13">
        <v>80</v>
      </c>
      <c r="B49" s="49" t="s">
        <v>47</v>
      </c>
      <c r="C49" s="49">
        <v>0</v>
      </c>
      <c r="D49" s="21"/>
      <c r="E49" s="20" t="e">
        <f t="shared" si="2"/>
        <v>#DIV/0!</v>
      </c>
      <c r="F49" s="57">
        <v>93</v>
      </c>
      <c r="G49" s="19">
        <f t="shared" si="3"/>
        <v>0</v>
      </c>
      <c r="H49" s="14">
        <v>0</v>
      </c>
      <c r="J49" t="s">
        <v>169</v>
      </c>
      <c r="K49">
        <v>48</v>
      </c>
    </row>
    <row r="50" spans="1:11" x14ac:dyDescent="0.25">
      <c r="A50" s="13">
        <v>63</v>
      </c>
      <c r="B50" s="49" t="s">
        <v>50</v>
      </c>
      <c r="C50" s="49">
        <v>147</v>
      </c>
      <c r="D50" s="21">
        <v>1</v>
      </c>
      <c r="E50" s="20">
        <f t="shared" si="2"/>
        <v>6.8027210884353739E-3</v>
      </c>
      <c r="F50" s="56">
        <v>49.4</v>
      </c>
      <c r="G50" s="19">
        <f t="shared" si="3"/>
        <v>49.4</v>
      </c>
      <c r="H50" s="14">
        <v>10</v>
      </c>
    </row>
    <row r="51" spans="1:11" x14ac:dyDescent="0.25">
      <c r="A51" s="13">
        <v>11</v>
      </c>
      <c r="B51" s="49" t="s">
        <v>4</v>
      </c>
      <c r="C51" s="75">
        <v>288</v>
      </c>
      <c r="D51" s="21">
        <v>25</v>
      </c>
      <c r="E51" s="20">
        <f t="shared" si="2"/>
        <v>8.6805555555555552E-2</v>
      </c>
      <c r="F51" s="56">
        <v>44.776119402985074</v>
      </c>
      <c r="G51" s="19">
        <f t="shared" si="3"/>
        <v>1119.4029850746269</v>
      </c>
      <c r="H51" s="14">
        <v>80</v>
      </c>
    </row>
    <row r="52" spans="1:11" x14ac:dyDescent="0.25">
      <c r="A52" s="13">
        <v>81</v>
      </c>
      <c r="B52" s="49" t="s">
        <v>40</v>
      </c>
      <c r="C52" s="49">
        <v>32</v>
      </c>
      <c r="D52" s="21"/>
      <c r="E52" s="20">
        <f t="shared" si="2"/>
        <v>0</v>
      </c>
      <c r="F52" s="57">
        <v>93</v>
      </c>
      <c r="G52" s="19">
        <f t="shared" si="3"/>
        <v>0</v>
      </c>
      <c r="H52" s="14">
        <v>0</v>
      </c>
    </row>
    <row r="53" spans="1:11" x14ac:dyDescent="0.25">
      <c r="A53" s="13">
        <v>7</v>
      </c>
      <c r="B53" s="49" t="s">
        <v>17</v>
      </c>
      <c r="C53" s="49">
        <v>60</v>
      </c>
      <c r="D53" s="21">
        <v>19</v>
      </c>
      <c r="E53" s="20">
        <f t="shared" si="2"/>
        <v>0.31666666666666665</v>
      </c>
      <c r="F53" s="56">
        <v>80.818965517241381</v>
      </c>
      <c r="G53" s="19">
        <f t="shared" si="3"/>
        <v>1535.5603448275863</v>
      </c>
      <c r="H53" s="14">
        <v>88</v>
      </c>
    </row>
    <row r="54" spans="1:11" x14ac:dyDescent="0.25">
      <c r="A54" s="13">
        <v>62</v>
      </c>
      <c r="B54" s="49" t="s">
        <v>19</v>
      </c>
      <c r="C54" s="49">
        <v>137</v>
      </c>
      <c r="D54" s="21">
        <v>1</v>
      </c>
      <c r="E54" s="20">
        <f t="shared" si="2"/>
        <v>7.2992700729927005E-3</v>
      </c>
      <c r="F54" s="56">
        <v>50.192404216161961</v>
      </c>
      <c r="G54" s="19">
        <f t="shared" si="3"/>
        <v>50.192404216161961</v>
      </c>
      <c r="H54" s="14">
        <v>10</v>
      </c>
    </row>
    <row r="55" spans="1:11" x14ac:dyDescent="0.25">
      <c r="A55" s="13">
        <v>37</v>
      </c>
      <c r="B55" s="49" t="s">
        <v>18</v>
      </c>
      <c r="C55" s="49">
        <v>80</v>
      </c>
      <c r="D55" s="21">
        <v>4</v>
      </c>
      <c r="E55" s="20">
        <f t="shared" si="2"/>
        <v>0.05</v>
      </c>
      <c r="F55" s="56">
        <v>66.137566137566139</v>
      </c>
      <c r="G55" s="19">
        <f t="shared" si="3"/>
        <v>264.55026455026456</v>
      </c>
      <c r="H55" s="14">
        <v>28</v>
      </c>
    </row>
    <row r="56" spans="1:11" x14ac:dyDescent="0.25">
      <c r="A56" s="13">
        <v>82</v>
      </c>
      <c r="B56" s="49" t="s">
        <v>91</v>
      </c>
      <c r="C56" s="49">
        <v>60</v>
      </c>
      <c r="D56" s="21"/>
      <c r="E56" s="20">
        <f t="shared" si="2"/>
        <v>0</v>
      </c>
      <c r="F56" s="56">
        <v>80.818965517241381</v>
      </c>
      <c r="G56" s="19">
        <f t="shared" si="3"/>
        <v>0</v>
      </c>
      <c r="H56" s="14">
        <v>0</v>
      </c>
    </row>
    <row r="57" spans="1:11" x14ac:dyDescent="0.25">
      <c r="A57" s="13">
        <v>25</v>
      </c>
      <c r="B57" s="49" t="s">
        <v>15</v>
      </c>
      <c r="C57" s="75">
        <v>150</v>
      </c>
      <c r="D57" s="21">
        <v>9</v>
      </c>
      <c r="E57" s="20">
        <f t="shared" si="2"/>
        <v>0.06</v>
      </c>
      <c r="F57" s="56">
        <v>48.6</v>
      </c>
      <c r="G57" s="19">
        <f t="shared" si="3"/>
        <v>437.40000000000003</v>
      </c>
      <c r="H57" s="14">
        <v>52</v>
      </c>
    </row>
    <row r="58" spans="1:11" x14ac:dyDescent="0.25">
      <c r="A58" s="13">
        <v>2</v>
      </c>
      <c r="B58" s="49" t="s">
        <v>37</v>
      </c>
      <c r="C58" s="75">
        <v>106</v>
      </c>
      <c r="D58" s="21">
        <v>45</v>
      </c>
      <c r="E58" s="20">
        <f t="shared" si="2"/>
        <v>0.42452830188679247</v>
      </c>
      <c r="F58" s="56">
        <v>56.169256693503094</v>
      </c>
      <c r="G58" s="19">
        <f t="shared" si="3"/>
        <v>2527.6165512076391</v>
      </c>
      <c r="H58" s="14">
        <v>98</v>
      </c>
    </row>
    <row r="59" spans="1:11" x14ac:dyDescent="0.25">
      <c r="A59" s="13">
        <v>41</v>
      </c>
      <c r="B59" s="49" t="s">
        <v>45</v>
      </c>
      <c r="C59" s="49">
        <v>85</v>
      </c>
      <c r="D59" s="21">
        <v>3</v>
      </c>
      <c r="E59" s="20">
        <f t="shared" si="2"/>
        <v>3.5294117647058823E-2</v>
      </c>
      <c r="F59" s="56">
        <v>63.599745601017595</v>
      </c>
      <c r="G59" s="19">
        <f t="shared" si="3"/>
        <v>190.79923680305279</v>
      </c>
      <c r="H59" s="14">
        <v>20</v>
      </c>
    </row>
    <row r="60" spans="1:11" x14ac:dyDescent="0.25">
      <c r="A60" s="13">
        <v>83</v>
      </c>
      <c r="B60" s="49" t="s">
        <v>71</v>
      </c>
      <c r="C60" s="49">
        <v>30</v>
      </c>
      <c r="D60" s="21"/>
      <c r="E60" s="20">
        <f t="shared" si="2"/>
        <v>0</v>
      </c>
      <c r="F60" s="57">
        <v>93</v>
      </c>
      <c r="G60" s="19">
        <f t="shared" si="3"/>
        <v>0</v>
      </c>
      <c r="H60" s="14">
        <v>0</v>
      </c>
    </row>
    <row r="61" spans="1:11" x14ac:dyDescent="0.25">
      <c r="A61" s="13">
        <v>59</v>
      </c>
      <c r="B61" s="49" t="s">
        <v>98</v>
      </c>
      <c r="C61" s="49">
        <v>51</v>
      </c>
      <c r="D61" s="21">
        <v>1</v>
      </c>
      <c r="E61" s="20">
        <f t="shared" si="2"/>
        <v>1.9607843137254902E-2</v>
      </c>
      <c r="F61" s="56">
        <v>92.592592592592595</v>
      </c>
      <c r="G61" s="19">
        <f t="shared" si="3"/>
        <v>92.592592592592595</v>
      </c>
      <c r="H61" s="14">
        <v>10</v>
      </c>
    </row>
    <row r="62" spans="1:11" x14ac:dyDescent="0.25">
      <c r="A62" s="13">
        <v>84</v>
      </c>
      <c r="B62" s="49" t="s">
        <v>66</v>
      </c>
      <c r="C62" s="49">
        <v>52</v>
      </c>
      <c r="D62" s="21"/>
      <c r="E62" s="20">
        <f t="shared" si="2"/>
        <v>0</v>
      </c>
      <c r="F62" s="56">
        <v>92.592592592592595</v>
      </c>
      <c r="G62" s="19">
        <f t="shared" si="3"/>
        <v>0</v>
      </c>
      <c r="H62" s="14">
        <v>0</v>
      </c>
    </row>
    <row r="63" spans="1:11" x14ac:dyDescent="0.25">
      <c r="A63" s="13">
        <v>85</v>
      </c>
      <c r="B63" s="49" t="s">
        <v>97</v>
      </c>
      <c r="C63" s="49">
        <v>20</v>
      </c>
      <c r="D63" s="21"/>
      <c r="E63" s="20">
        <f t="shared" si="2"/>
        <v>0</v>
      </c>
      <c r="F63" s="57">
        <v>93</v>
      </c>
      <c r="G63" s="19">
        <f t="shared" si="3"/>
        <v>0</v>
      </c>
      <c r="H63" s="14">
        <v>0</v>
      </c>
    </row>
    <row r="64" spans="1:11" x14ac:dyDescent="0.25">
      <c r="A64" s="13">
        <v>86</v>
      </c>
      <c r="B64" s="49" t="s">
        <v>96</v>
      </c>
      <c r="C64" s="49">
        <v>51</v>
      </c>
      <c r="D64" s="21"/>
      <c r="E64" s="20">
        <f t="shared" si="2"/>
        <v>0</v>
      </c>
      <c r="F64" s="56">
        <v>92.592592592592595</v>
      </c>
      <c r="G64" s="19">
        <f t="shared" si="3"/>
        <v>0</v>
      </c>
      <c r="H64" s="14">
        <v>0</v>
      </c>
    </row>
    <row r="65" spans="1:11" x14ac:dyDescent="0.25">
      <c r="A65" s="13">
        <v>38</v>
      </c>
      <c r="B65" s="49" t="s">
        <v>14</v>
      </c>
      <c r="C65" s="49">
        <v>121</v>
      </c>
      <c r="D65" s="21">
        <v>5</v>
      </c>
      <c r="E65" s="20">
        <f t="shared" si="2"/>
        <v>4.1322314049586778E-2</v>
      </c>
      <c r="F65" s="56">
        <v>52.594670406732121</v>
      </c>
      <c r="G65" s="19">
        <f t="shared" si="3"/>
        <v>262.9733520336606</v>
      </c>
      <c r="H65" s="14">
        <v>26</v>
      </c>
    </row>
    <row r="66" spans="1:11" x14ac:dyDescent="0.25">
      <c r="A66" s="13">
        <v>36</v>
      </c>
      <c r="B66" s="49" t="s">
        <v>9</v>
      </c>
      <c r="C66" s="49">
        <v>52</v>
      </c>
      <c r="D66" s="21">
        <v>3</v>
      </c>
      <c r="E66" s="20">
        <f t="shared" si="2"/>
        <v>5.7692307692307696E-2</v>
      </c>
      <c r="F66" s="56">
        <v>92.592592592592595</v>
      </c>
      <c r="G66" s="19">
        <f t="shared" si="3"/>
        <v>277.77777777777777</v>
      </c>
      <c r="H66" s="14">
        <v>30</v>
      </c>
    </row>
    <row r="67" spans="1:11" x14ac:dyDescent="0.25">
      <c r="A67" s="13">
        <v>8</v>
      </c>
      <c r="B67" s="49" t="s">
        <v>33</v>
      </c>
      <c r="C67" s="49">
        <v>46</v>
      </c>
      <c r="D67" s="21">
        <v>14</v>
      </c>
      <c r="E67" s="20">
        <f t="shared" si="2"/>
        <v>0.30434782608695654</v>
      </c>
      <c r="F67" s="57">
        <v>93</v>
      </c>
      <c r="G67" s="19">
        <f t="shared" si="3"/>
        <v>1302</v>
      </c>
      <c r="H67" s="14">
        <v>86</v>
      </c>
    </row>
    <row r="68" spans="1:11" x14ac:dyDescent="0.25">
      <c r="A68" s="13">
        <v>3</v>
      </c>
      <c r="B68" s="49" t="s">
        <v>16</v>
      </c>
      <c r="C68" s="75">
        <v>189</v>
      </c>
      <c r="D68" s="21">
        <v>48</v>
      </c>
      <c r="E68" s="20">
        <f t="shared" si="2"/>
        <v>0.25396825396825395</v>
      </c>
      <c r="F68" s="56">
        <v>47.6</v>
      </c>
      <c r="G68" s="19">
        <f t="shared" si="3"/>
        <v>2284.8000000000002</v>
      </c>
      <c r="H68" s="14">
        <v>96</v>
      </c>
    </row>
    <row r="69" spans="1:11" x14ac:dyDescent="0.25">
      <c r="A69" s="13">
        <v>87</v>
      </c>
      <c r="B69" s="49" t="s">
        <v>100</v>
      </c>
      <c r="C69" s="49">
        <v>30</v>
      </c>
      <c r="D69" s="21"/>
      <c r="E69" s="20">
        <f t="shared" si="2"/>
        <v>0</v>
      </c>
      <c r="F69" s="57">
        <v>93</v>
      </c>
      <c r="G69" s="19">
        <f t="shared" si="3"/>
        <v>0</v>
      </c>
      <c r="H69" s="14">
        <v>0</v>
      </c>
    </row>
    <row r="70" spans="1:11" x14ac:dyDescent="0.25">
      <c r="A70" s="13">
        <v>88</v>
      </c>
      <c r="B70" s="49" t="s">
        <v>73</v>
      </c>
      <c r="C70" s="49">
        <v>50</v>
      </c>
      <c r="D70" s="21"/>
      <c r="E70" s="20">
        <f t="shared" si="2"/>
        <v>0</v>
      </c>
      <c r="F70" s="57">
        <v>93</v>
      </c>
      <c r="G70" s="19">
        <f t="shared" si="3"/>
        <v>0</v>
      </c>
      <c r="H70" s="14">
        <v>0</v>
      </c>
      <c r="J70" t="s">
        <v>244</v>
      </c>
      <c r="K70">
        <v>3</v>
      </c>
    </row>
    <row r="71" spans="1:11" x14ac:dyDescent="0.25">
      <c r="A71" s="13">
        <v>89</v>
      </c>
      <c r="B71" s="49" t="s">
        <v>2</v>
      </c>
      <c r="C71" s="49">
        <v>0</v>
      </c>
      <c r="D71" s="21"/>
      <c r="E71" s="20" t="e">
        <f t="shared" si="2"/>
        <v>#DIV/0!</v>
      </c>
      <c r="F71" s="57">
        <v>93</v>
      </c>
      <c r="G71" s="19">
        <f t="shared" si="3"/>
        <v>0</v>
      </c>
      <c r="H71" s="14">
        <v>0</v>
      </c>
      <c r="J71" t="s">
        <v>268</v>
      </c>
      <c r="K71">
        <v>2</v>
      </c>
    </row>
    <row r="72" spans="1:11" x14ac:dyDescent="0.25">
      <c r="A72" s="13">
        <v>44</v>
      </c>
      <c r="B72" s="49" t="s">
        <v>46</v>
      </c>
      <c r="C72" s="49">
        <v>100</v>
      </c>
      <c r="D72" s="21">
        <v>3</v>
      </c>
      <c r="E72" s="20">
        <f t="shared" si="2"/>
        <v>0.03</v>
      </c>
      <c r="F72" s="56">
        <v>57.692307692307693</v>
      </c>
      <c r="G72" s="19">
        <f t="shared" si="3"/>
        <v>173.07692307692309</v>
      </c>
      <c r="H72" s="14">
        <v>14</v>
      </c>
      <c r="J72" t="s">
        <v>151</v>
      </c>
      <c r="K72">
        <v>14</v>
      </c>
    </row>
    <row r="73" spans="1:11" x14ac:dyDescent="0.25">
      <c r="A73" s="13">
        <v>20</v>
      </c>
      <c r="B73" s="49" t="s">
        <v>24</v>
      </c>
      <c r="C73" s="49">
        <v>192</v>
      </c>
      <c r="D73" s="21">
        <v>14</v>
      </c>
      <c r="E73" s="20">
        <f t="shared" ref="E73:E104" si="4">+D73/C73</f>
        <v>7.2916666666666671E-2</v>
      </c>
      <c r="F73" s="56">
        <v>47.4</v>
      </c>
      <c r="G73" s="19">
        <f t="shared" ref="G73:G104" si="5">+F73*D73</f>
        <v>663.6</v>
      </c>
      <c r="H73" s="14">
        <v>62</v>
      </c>
      <c r="J73" t="s">
        <v>211</v>
      </c>
      <c r="K73">
        <v>14</v>
      </c>
    </row>
    <row r="74" spans="1:11" x14ac:dyDescent="0.25">
      <c r="A74" s="13">
        <v>26</v>
      </c>
      <c r="B74" s="49" t="s">
        <v>13</v>
      </c>
      <c r="C74" s="75">
        <v>442</v>
      </c>
      <c r="D74" s="21">
        <v>12</v>
      </c>
      <c r="E74" s="20">
        <f t="shared" si="4"/>
        <v>2.7149321266968326E-2</v>
      </c>
      <c r="F74" s="56">
        <v>36.144578313253014</v>
      </c>
      <c r="G74" s="19">
        <f t="shared" si="5"/>
        <v>433.73493975903614</v>
      </c>
      <c r="H74" s="14">
        <v>50</v>
      </c>
      <c r="J74" t="s">
        <v>123</v>
      </c>
      <c r="K74">
        <v>12</v>
      </c>
    </row>
    <row r="75" spans="1:11" x14ac:dyDescent="0.25">
      <c r="A75" s="13">
        <v>90</v>
      </c>
      <c r="B75" s="49" t="s">
        <v>44</v>
      </c>
      <c r="C75" s="49">
        <v>0</v>
      </c>
      <c r="D75" s="21"/>
      <c r="E75" s="20" t="e">
        <f t="shared" si="4"/>
        <v>#DIV/0!</v>
      </c>
      <c r="F75" s="57">
        <v>93</v>
      </c>
      <c r="G75" s="19">
        <f t="shared" si="5"/>
        <v>0</v>
      </c>
      <c r="H75" s="14">
        <v>0</v>
      </c>
      <c r="J75" t="s">
        <v>122</v>
      </c>
      <c r="K75">
        <v>18</v>
      </c>
    </row>
    <row r="76" spans="1:11" x14ac:dyDescent="0.25">
      <c r="A76" s="13">
        <v>5</v>
      </c>
      <c r="B76" s="49" t="s">
        <v>88</v>
      </c>
      <c r="C76" s="49">
        <v>50</v>
      </c>
      <c r="D76" s="21">
        <v>18</v>
      </c>
      <c r="E76" s="20">
        <f t="shared" si="4"/>
        <v>0.36</v>
      </c>
      <c r="F76" s="57">
        <v>93</v>
      </c>
      <c r="G76" s="19">
        <f t="shared" si="5"/>
        <v>1674</v>
      </c>
      <c r="H76" s="14">
        <v>92</v>
      </c>
      <c r="J76" t="s">
        <v>212</v>
      </c>
      <c r="K76">
        <v>2</v>
      </c>
    </row>
    <row r="77" spans="1:11" x14ac:dyDescent="0.25">
      <c r="A77" s="13">
        <v>42</v>
      </c>
      <c r="B77" s="49" t="s">
        <v>59</v>
      </c>
      <c r="C77" s="49">
        <v>30</v>
      </c>
      <c r="D77" s="21">
        <v>2</v>
      </c>
      <c r="E77" s="20">
        <f t="shared" si="4"/>
        <v>6.6666666666666666E-2</v>
      </c>
      <c r="F77" s="57">
        <v>93</v>
      </c>
      <c r="G77" s="19">
        <f t="shared" si="5"/>
        <v>186</v>
      </c>
      <c r="H77" s="14">
        <v>18</v>
      </c>
      <c r="J77" t="s">
        <v>121</v>
      </c>
      <c r="K77">
        <v>23</v>
      </c>
    </row>
    <row r="78" spans="1:11" x14ac:dyDescent="0.25">
      <c r="A78" s="13">
        <v>91</v>
      </c>
      <c r="B78" s="49" t="s">
        <v>51</v>
      </c>
      <c r="C78" s="49">
        <v>54</v>
      </c>
      <c r="D78" s="21"/>
      <c r="E78" s="20">
        <f t="shared" si="4"/>
        <v>0</v>
      </c>
      <c r="F78" s="56">
        <v>92.592592592592595</v>
      </c>
      <c r="G78" s="19">
        <f t="shared" si="5"/>
        <v>0</v>
      </c>
      <c r="H78" s="14">
        <v>0</v>
      </c>
      <c r="J78" t="s">
        <v>269</v>
      </c>
      <c r="K78">
        <v>1</v>
      </c>
    </row>
    <row r="79" spans="1:11" x14ac:dyDescent="0.25">
      <c r="A79" s="13">
        <v>14</v>
      </c>
      <c r="B79" s="49" t="s">
        <v>20</v>
      </c>
      <c r="C79" s="75">
        <v>436</v>
      </c>
      <c r="D79" s="21">
        <v>23</v>
      </c>
      <c r="E79" s="20">
        <f t="shared" si="4"/>
        <v>5.2752293577981654E-2</v>
      </c>
      <c r="F79" s="56">
        <v>36.585365853658537</v>
      </c>
      <c r="G79" s="19">
        <f t="shared" si="5"/>
        <v>841.46341463414637</v>
      </c>
      <c r="H79" s="14">
        <v>74</v>
      </c>
      <c r="J79" t="s">
        <v>119</v>
      </c>
      <c r="K79">
        <v>11</v>
      </c>
    </row>
    <row r="80" spans="1:11" x14ac:dyDescent="0.25">
      <c r="A80" s="13">
        <v>92</v>
      </c>
      <c r="B80" s="49" t="s">
        <v>55</v>
      </c>
      <c r="C80" s="49">
        <v>70</v>
      </c>
      <c r="D80" s="21"/>
      <c r="E80" s="20">
        <f t="shared" si="4"/>
        <v>0</v>
      </c>
      <c r="F80" s="56">
        <v>72.39382239382239</v>
      </c>
      <c r="G80" s="19">
        <f t="shared" si="5"/>
        <v>0</v>
      </c>
      <c r="H80" s="14">
        <v>0</v>
      </c>
      <c r="J80" t="s">
        <v>153</v>
      </c>
      <c r="K80">
        <v>24</v>
      </c>
    </row>
    <row r="81" spans="1:11" x14ac:dyDescent="0.25">
      <c r="A81" s="13">
        <v>27</v>
      </c>
      <c r="B81" s="49" t="s">
        <v>69</v>
      </c>
      <c r="C81" s="49">
        <v>423</v>
      </c>
      <c r="D81" s="21">
        <v>11</v>
      </c>
      <c r="E81" s="20">
        <f t="shared" si="4"/>
        <v>2.6004728132387706E-2</v>
      </c>
      <c r="F81" s="56">
        <v>37.037037037037038</v>
      </c>
      <c r="G81" s="19">
        <f t="shared" si="5"/>
        <v>407.40740740740739</v>
      </c>
      <c r="H81" s="14">
        <v>48</v>
      </c>
      <c r="J81" t="s">
        <v>160</v>
      </c>
      <c r="K81">
        <v>9</v>
      </c>
    </row>
    <row r="82" spans="1:11" x14ac:dyDescent="0.25">
      <c r="A82" s="13">
        <v>10</v>
      </c>
      <c r="B82" s="49" t="s">
        <v>74</v>
      </c>
      <c r="C82" s="49">
        <v>144</v>
      </c>
      <c r="D82" s="21">
        <v>24</v>
      </c>
      <c r="E82" s="20">
        <f t="shared" si="4"/>
        <v>0.16666666666666666</v>
      </c>
      <c r="F82" s="56">
        <v>49.8</v>
      </c>
      <c r="G82" s="19">
        <f t="shared" si="5"/>
        <v>1195.1999999999998</v>
      </c>
      <c r="H82" s="14">
        <v>82</v>
      </c>
      <c r="J82" t="s">
        <v>118</v>
      </c>
      <c r="K82">
        <v>6</v>
      </c>
    </row>
    <row r="83" spans="1:11" x14ac:dyDescent="0.25">
      <c r="A83" s="13">
        <v>93</v>
      </c>
      <c r="B83" s="49" t="s">
        <v>72</v>
      </c>
      <c r="C83" s="49">
        <v>55</v>
      </c>
      <c r="D83" s="21"/>
      <c r="E83" s="20">
        <f t="shared" si="4"/>
        <v>0</v>
      </c>
      <c r="F83" s="56">
        <v>86.182131571387544</v>
      </c>
      <c r="G83" s="19">
        <f t="shared" si="5"/>
        <v>0</v>
      </c>
      <c r="H83" s="14">
        <v>0</v>
      </c>
      <c r="J83" t="s">
        <v>270</v>
      </c>
      <c r="K83">
        <v>1</v>
      </c>
    </row>
    <row r="84" spans="1:11" x14ac:dyDescent="0.25">
      <c r="A84" s="13">
        <v>28</v>
      </c>
      <c r="B84" s="49" t="s">
        <v>63</v>
      </c>
      <c r="C84" s="49">
        <v>301</v>
      </c>
      <c r="D84" s="21">
        <v>9</v>
      </c>
      <c r="E84" s="20">
        <f t="shared" si="4"/>
        <v>2.9900332225913623E-2</v>
      </c>
      <c r="F84" s="56">
        <v>43.478260869565219</v>
      </c>
      <c r="G84" s="19">
        <f t="shared" si="5"/>
        <v>391.304347826087</v>
      </c>
      <c r="H84" s="14">
        <v>46</v>
      </c>
      <c r="J84" t="s">
        <v>249</v>
      </c>
      <c r="K84">
        <v>10</v>
      </c>
    </row>
    <row r="85" spans="1:11" x14ac:dyDescent="0.25">
      <c r="A85" s="13">
        <v>34</v>
      </c>
      <c r="B85" s="49" t="s">
        <v>53</v>
      </c>
      <c r="C85" s="75">
        <v>152</v>
      </c>
      <c r="D85" s="21">
        <v>6</v>
      </c>
      <c r="E85" s="20">
        <f t="shared" si="4"/>
        <v>3.9473684210526314E-2</v>
      </c>
      <c r="F85" s="56">
        <v>48.6</v>
      </c>
      <c r="G85" s="19">
        <f t="shared" si="5"/>
        <v>291.60000000000002</v>
      </c>
      <c r="H85" s="14">
        <v>34</v>
      </c>
      <c r="J85" t="s">
        <v>161</v>
      </c>
      <c r="K85">
        <v>5</v>
      </c>
    </row>
    <row r="86" spans="1:11" x14ac:dyDescent="0.25">
      <c r="A86" s="13">
        <v>94</v>
      </c>
      <c r="B86" s="49" t="s">
        <v>32</v>
      </c>
      <c r="C86" s="49">
        <v>92</v>
      </c>
      <c r="D86" s="21"/>
      <c r="E86" s="20">
        <f t="shared" si="4"/>
        <v>0</v>
      </c>
      <c r="F86" s="56">
        <v>61.374795417348608</v>
      </c>
      <c r="G86" s="19">
        <f t="shared" si="5"/>
        <v>0</v>
      </c>
      <c r="H86" s="14">
        <v>0</v>
      </c>
      <c r="J86" t="s">
        <v>155</v>
      </c>
      <c r="K86">
        <v>35</v>
      </c>
    </row>
    <row r="87" spans="1:11" x14ac:dyDescent="0.25">
      <c r="A87" s="13">
        <v>55</v>
      </c>
      <c r="B87" s="49" t="s">
        <v>81</v>
      </c>
      <c r="C87" s="49">
        <v>25</v>
      </c>
      <c r="D87" s="21">
        <v>1</v>
      </c>
      <c r="E87" s="20">
        <f t="shared" si="4"/>
        <v>0.04</v>
      </c>
      <c r="F87" s="57">
        <v>93</v>
      </c>
      <c r="G87" s="19">
        <f t="shared" si="5"/>
        <v>93</v>
      </c>
      <c r="H87" s="14">
        <v>10</v>
      </c>
      <c r="J87" t="s">
        <v>162</v>
      </c>
      <c r="K87">
        <v>35</v>
      </c>
    </row>
    <row r="88" spans="1:11" x14ac:dyDescent="0.25">
      <c r="A88" s="13">
        <v>18</v>
      </c>
      <c r="B88" s="49" t="s">
        <v>35</v>
      </c>
      <c r="C88" s="49">
        <v>60</v>
      </c>
      <c r="D88" s="21">
        <v>10</v>
      </c>
      <c r="E88" s="20">
        <f t="shared" si="4"/>
        <v>0.16666666666666666</v>
      </c>
      <c r="F88" s="56">
        <v>80.818965517241381</v>
      </c>
      <c r="G88" s="19">
        <f t="shared" si="5"/>
        <v>808.18965517241384</v>
      </c>
      <c r="H88" s="14">
        <v>66</v>
      </c>
      <c r="J88" t="s">
        <v>271</v>
      </c>
      <c r="K88">
        <v>1</v>
      </c>
    </row>
    <row r="89" spans="1:11" x14ac:dyDescent="0.25">
      <c r="A89" s="13">
        <v>95</v>
      </c>
      <c r="B89" s="49" t="s">
        <v>89</v>
      </c>
      <c r="C89" s="49">
        <v>60</v>
      </c>
      <c r="D89" s="21"/>
      <c r="E89" s="20">
        <f t="shared" si="4"/>
        <v>0</v>
      </c>
      <c r="F89" s="56">
        <v>80.818965517241381</v>
      </c>
      <c r="G89" s="19">
        <f t="shared" si="5"/>
        <v>0</v>
      </c>
      <c r="H89" s="14">
        <v>0</v>
      </c>
      <c r="J89" t="s">
        <v>272</v>
      </c>
      <c r="K89">
        <v>3</v>
      </c>
    </row>
    <row r="90" spans="1:11" x14ac:dyDescent="0.25">
      <c r="A90" s="13">
        <v>96</v>
      </c>
      <c r="B90" s="49" t="s">
        <v>48</v>
      </c>
      <c r="C90" s="49">
        <v>55</v>
      </c>
      <c r="D90" s="21"/>
      <c r="E90" s="20">
        <f t="shared" si="4"/>
        <v>0</v>
      </c>
      <c r="F90" s="56">
        <v>86.182131571387544</v>
      </c>
      <c r="G90" s="19">
        <f t="shared" si="5"/>
        <v>0</v>
      </c>
      <c r="H90" s="14">
        <v>0</v>
      </c>
      <c r="J90" t="s">
        <v>156</v>
      </c>
      <c r="K90">
        <v>7</v>
      </c>
    </row>
    <row r="91" spans="1:11" x14ac:dyDescent="0.25">
      <c r="A91" s="13">
        <v>24</v>
      </c>
      <c r="B91" s="49" t="s">
        <v>25</v>
      </c>
      <c r="C91" s="49">
        <v>560</v>
      </c>
      <c r="D91" s="21">
        <v>14</v>
      </c>
      <c r="E91" s="20">
        <f t="shared" si="4"/>
        <v>2.5000000000000001E-2</v>
      </c>
      <c r="F91" s="56">
        <v>31.578947368421051</v>
      </c>
      <c r="G91" s="19">
        <f t="shared" si="5"/>
        <v>442.10526315789474</v>
      </c>
      <c r="H91" s="14">
        <v>54</v>
      </c>
      <c r="J91" t="s">
        <v>141</v>
      </c>
      <c r="K91">
        <v>3</v>
      </c>
    </row>
    <row r="92" spans="1:11" x14ac:dyDescent="0.25">
      <c r="A92" s="13">
        <v>23</v>
      </c>
      <c r="B92" s="49" t="s">
        <v>84</v>
      </c>
      <c r="C92" s="49">
        <v>20</v>
      </c>
      <c r="D92" s="21">
        <v>5</v>
      </c>
      <c r="E92" s="20">
        <f t="shared" si="4"/>
        <v>0.25</v>
      </c>
      <c r="F92" s="57">
        <v>93</v>
      </c>
      <c r="G92" s="19">
        <f t="shared" si="5"/>
        <v>465</v>
      </c>
      <c r="H92" s="14">
        <v>56</v>
      </c>
      <c r="J92" t="s">
        <v>117</v>
      </c>
      <c r="K92">
        <v>6</v>
      </c>
    </row>
    <row r="93" spans="1:11" x14ac:dyDescent="0.25">
      <c r="A93" s="13">
        <v>6</v>
      </c>
      <c r="B93" s="49" t="s">
        <v>49</v>
      </c>
      <c r="C93" s="49">
        <v>211</v>
      </c>
      <c r="D93" s="21">
        <v>35</v>
      </c>
      <c r="E93" s="20">
        <f t="shared" si="4"/>
        <v>0.16587677725118483</v>
      </c>
      <c r="F93" s="56">
        <v>47</v>
      </c>
      <c r="G93" s="19">
        <f t="shared" si="5"/>
        <v>1645</v>
      </c>
      <c r="H93" s="14">
        <v>90</v>
      </c>
      <c r="J93" t="s">
        <v>170</v>
      </c>
      <c r="K93">
        <v>8</v>
      </c>
    </row>
    <row r="94" spans="1:11" x14ac:dyDescent="0.25">
      <c r="A94" s="13">
        <v>97</v>
      </c>
      <c r="B94" s="49" t="s">
        <v>190</v>
      </c>
      <c r="C94" s="49">
        <v>23</v>
      </c>
      <c r="D94" s="21"/>
      <c r="E94" s="20">
        <f t="shared" si="4"/>
        <v>0</v>
      </c>
      <c r="F94" s="57">
        <v>93</v>
      </c>
      <c r="G94" s="19">
        <f t="shared" si="5"/>
        <v>0</v>
      </c>
      <c r="H94" s="14">
        <v>0</v>
      </c>
      <c r="J94" t="s">
        <v>65</v>
      </c>
      <c r="K94">
        <v>1</v>
      </c>
    </row>
    <row r="95" spans="1:11" x14ac:dyDescent="0.25">
      <c r="A95" s="13">
        <v>16</v>
      </c>
      <c r="B95" s="49" t="s">
        <v>43</v>
      </c>
      <c r="C95" s="49">
        <v>900</v>
      </c>
      <c r="D95" s="21">
        <v>35</v>
      </c>
      <c r="E95" s="20">
        <f t="shared" si="4"/>
        <v>3.888888888888889E-2</v>
      </c>
      <c r="F95" s="56">
        <v>23.255813953488371</v>
      </c>
      <c r="G95" s="19">
        <f t="shared" si="5"/>
        <v>813.95348837209303</v>
      </c>
      <c r="H95" s="14">
        <v>70</v>
      </c>
      <c r="J95" t="s">
        <v>273</v>
      </c>
      <c r="K95">
        <v>1</v>
      </c>
    </row>
    <row r="96" spans="1:11" x14ac:dyDescent="0.25">
      <c r="A96" s="13">
        <v>98</v>
      </c>
      <c r="B96" s="49" t="s">
        <v>183</v>
      </c>
      <c r="C96" s="49">
        <v>0</v>
      </c>
      <c r="D96" s="21"/>
      <c r="E96" s="20" t="e">
        <f t="shared" si="4"/>
        <v>#DIV/0!</v>
      </c>
      <c r="F96" s="57">
        <v>93</v>
      </c>
      <c r="G96" s="19">
        <f t="shared" si="5"/>
        <v>0</v>
      </c>
      <c r="H96" s="14">
        <v>0</v>
      </c>
      <c r="J96" t="s">
        <v>274</v>
      </c>
      <c r="K96">
        <v>1</v>
      </c>
    </row>
    <row r="97" spans="1:11" x14ac:dyDescent="0.25">
      <c r="A97" s="13">
        <v>32</v>
      </c>
      <c r="B97" s="49" t="s">
        <v>82</v>
      </c>
      <c r="C97" s="75">
        <v>145</v>
      </c>
      <c r="D97" s="21">
        <v>7</v>
      </c>
      <c r="E97" s="20">
        <f t="shared" si="4"/>
        <v>4.8275862068965517E-2</v>
      </c>
      <c r="F97" s="56">
        <v>49.8</v>
      </c>
      <c r="G97" s="19">
        <f t="shared" si="5"/>
        <v>348.59999999999997</v>
      </c>
      <c r="H97" s="14">
        <v>38</v>
      </c>
      <c r="J97" t="s">
        <v>116</v>
      </c>
      <c r="K97">
        <v>7</v>
      </c>
    </row>
    <row r="98" spans="1:11" x14ac:dyDescent="0.25">
      <c r="A98" s="13">
        <v>60</v>
      </c>
      <c r="B98" s="49" t="s">
        <v>70</v>
      </c>
      <c r="C98" s="49">
        <v>650</v>
      </c>
      <c r="D98" s="21">
        <v>3</v>
      </c>
      <c r="E98" s="20">
        <f t="shared" si="4"/>
        <v>4.6153846153846158E-3</v>
      </c>
      <c r="F98" s="56">
        <v>28.846153846153847</v>
      </c>
      <c r="G98" s="19">
        <f t="shared" si="5"/>
        <v>86.538461538461547</v>
      </c>
      <c r="H98" s="14">
        <v>10</v>
      </c>
      <c r="J98" t="s">
        <v>176</v>
      </c>
      <c r="K98">
        <v>2</v>
      </c>
    </row>
    <row r="99" spans="1:11" x14ac:dyDescent="0.25">
      <c r="A99" s="13">
        <v>21</v>
      </c>
      <c r="B99" s="49" t="s">
        <v>36</v>
      </c>
      <c r="C99" s="75">
        <v>65</v>
      </c>
      <c r="D99" s="21">
        <v>6</v>
      </c>
      <c r="E99" s="20">
        <f t="shared" si="4"/>
        <v>9.2307692307692313E-2</v>
      </c>
      <c r="F99" s="56">
        <v>80.818965517241381</v>
      </c>
      <c r="G99" s="19">
        <f t="shared" si="5"/>
        <v>484.91379310344826</v>
      </c>
      <c r="H99" s="14">
        <v>60</v>
      </c>
      <c r="J99" t="s">
        <v>275</v>
      </c>
      <c r="K99">
        <v>1</v>
      </c>
    </row>
    <row r="100" spans="1:11" x14ac:dyDescent="0.25">
      <c r="A100" s="13">
        <v>99</v>
      </c>
      <c r="B100" s="49" t="s">
        <v>90</v>
      </c>
      <c r="C100" s="49">
        <v>123</v>
      </c>
      <c r="D100" s="21"/>
      <c r="E100" s="20">
        <f t="shared" si="4"/>
        <v>0</v>
      </c>
      <c r="F100" s="56">
        <v>52.594670406732121</v>
      </c>
      <c r="G100" s="19">
        <f t="shared" si="5"/>
        <v>0</v>
      </c>
      <c r="H100" s="14">
        <v>0</v>
      </c>
      <c r="J100" t="s">
        <v>219</v>
      </c>
    </row>
    <row r="101" spans="1:11" x14ac:dyDescent="0.25">
      <c r="A101" s="13">
        <v>30</v>
      </c>
      <c r="B101" s="49" t="s">
        <v>191</v>
      </c>
      <c r="C101" s="49">
        <v>200</v>
      </c>
      <c r="D101" s="21">
        <v>8</v>
      </c>
      <c r="E101" s="20">
        <f t="shared" si="4"/>
        <v>0.04</v>
      </c>
      <c r="F101" s="56">
        <v>47.2</v>
      </c>
      <c r="G101" s="19">
        <f t="shared" si="5"/>
        <v>377.6</v>
      </c>
      <c r="H101" s="14">
        <v>42</v>
      </c>
      <c r="J101" t="s">
        <v>115</v>
      </c>
      <c r="K101">
        <v>695</v>
      </c>
    </row>
    <row r="102" spans="1:11" x14ac:dyDescent="0.25">
      <c r="A102" s="13">
        <v>100</v>
      </c>
      <c r="B102" s="49" t="s">
        <v>39</v>
      </c>
      <c r="C102" s="49">
        <v>101</v>
      </c>
      <c r="D102" s="21"/>
      <c r="E102" s="20">
        <f t="shared" si="4"/>
        <v>0</v>
      </c>
      <c r="F102" s="56">
        <v>57.692307692307693</v>
      </c>
      <c r="G102" s="19">
        <f t="shared" si="5"/>
        <v>0</v>
      </c>
      <c r="H102" s="14">
        <v>0</v>
      </c>
    </row>
    <row r="103" spans="1:11" x14ac:dyDescent="0.25">
      <c r="A103" s="13">
        <v>101</v>
      </c>
      <c r="B103" s="49" t="s">
        <v>68</v>
      </c>
      <c r="C103" s="49">
        <v>0</v>
      </c>
      <c r="D103" s="21"/>
      <c r="E103" s="20" t="e">
        <f t="shared" si="4"/>
        <v>#DIV/0!</v>
      </c>
      <c r="F103" s="57">
        <v>93</v>
      </c>
      <c r="G103" s="19">
        <f t="shared" si="5"/>
        <v>0</v>
      </c>
      <c r="H103" s="14">
        <v>0</v>
      </c>
    </row>
    <row r="104" spans="1:11" x14ac:dyDescent="0.25">
      <c r="A104" s="13">
        <v>64</v>
      </c>
      <c r="B104" s="49" t="s">
        <v>65</v>
      </c>
      <c r="C104" s="75">
        <v>161</v>
      </c>
      <c r="D104" s="21">
        <v>1</v>
      </c>
      <c r="E104" s="20">
        <f t="shared" si="4"/>
        <v>6.2111801242236021E-3</v>
      </c>
      <c r="F104" s="56">
        <v>48.138639281129656</v>
      </c>
      <c r="G104" s="19">
        <f t="shared" si="5"/>
        <v>48.138639281129656</v>
      </c>
      <c r="H104" s="14">
        <v>10</v>
      </c>
    </row>
    <row r="105" spans="1:11" x14ac:dyDescent="0.25">
      <c r="A105" s="13">
        <v>102</v>
      </c>
      <c r="B105" s="49" t="s">
        <v>21</v>
      </c>
      <c r="C105" s="49">
        <v>93</v>
      </c>
      <c r="D105" s="21"/>
      <c r="E105" s="20">
        <f t="shared" ref="E105:E113" si="6">+D105/C105</f>
        <v>0</v>
      </c>
      <c r="F105" s="56">
        <v>61.374795417348608</v>
      </c>
      <c r="G105" s="19">
        <f t="shared" ref="G105:G113" si="7">+F105*D105</f>
        <v>0</v>
      </c>
      <c r="H105" s="14">
        <v>0</v>
      </c>
    </row>
    <row r="106" spans="1:11" x14ac:dyDescent="0.25">
      <c r="A106" s="13">
        <v>103</v>
      </c>
      <c r="B106" s="49" t="s">
        <v>54</v>
      </c>
      <c r="C106" s="49">
        <v>53</v>
      </c>
      <c r="D106" s="21"/>
      <c r="E106" s="20">
        <f t="shared" si="6"/>
        <v>0</v>
      </c>
      <c r="F106" s="56">
        <v>92.592592592592595</v>
      </c>
      <c r="G106" s="19">
        <f t="shared" si="7"/>
        <v>0</v>
      </c>
      <c r="H106" s="14">
        <v>0</v>
      </c>
    </row>
    <row r="107" spans="1:11" x14ac:dyDescent="0.25">
      <c r="A107" s="13">
        <v>104</v>
      </c>
      <c r="B107" s="49" t="s">
        <v>99</v>
      </c>
      <c r="C107" s="49">
        <v>22</v>
      </c>
      <c r="D107" s="21"/>
      <c r="E107" s="20">
        <f t="shared" si="6"/>
        <v>0</v>
      </c>
      <c r="F107" s="57">
        <v>93</v>
      </c>
      <c r="G107" s="19">
        <f t="shared" si="7"/>
        <v>0</v>
      </c>
      <c r="H107" s="14">
        <v>0</v>
      </c>
    </row>
    <row r="108" spans="1:11" x14ac:dyDescent="0.25">
      <c r="A108" s="13">
        <v>56</v>
      </c>
      <c r="B108" s="49" t="s">
        <v>29</v>
      </c>
      <c r="C108" s="49">
        <v>45</v>
      </c>
      <c r="D108" s="21">
        <v>1</v>
      </c>
      <c r="E108" s="20">
        <f t="shared" si="6"/>
        <v>2.2222222222222223E-2</v>
      </c>
      <c r="F108" s="57">
        <v>93</v>
      </c>
      <c r="G108" s="19">
        <f t="shared" si="7"/>
        <v>93</v>
      </c>
      <c r="H108" s="14">
        <v>10</v>
      </c>
    </row>
    <row r="109" spans="1:11" x14ac:dyDescent="0.25">
      <c r="A109" s="13">
        <v>57</v>
      </c>
      <c r="B109" s="49" t="s">
        <v>179</v>
      </c>
      <c r="C109" s="49">
        <v>35</v>
      </c>
      <c r="D109" s="21">
        <v>1</v>
      </c>
      <c r="E109" s="20">
        <f t="shared" si="6"/>
        <v>2.8571428571428571E-2</v>
      </c>
      <c r="F109" s="57">
        <v>93</v>
      </c>
      <c r="G109" s="19">
        <f t="shared" si="7"/>
        <v>93</v>
      </c>
      <c r="H109" s="14">
        <v>10</v>
      </c>
    </row>
    <row r="110" spans="1:11" x14ac:dyDescent="0.25">
      <c r="A110" s="13">
        <v>39</v>
      </c>
      <c r="B110" s="49" t="s">
        <v>23</v>
      </c>
      <c r="C110" s="49">
        <v>461</v>
      </c>
      <c r="D110" s="21">
        <v>7</v>
      </c>
      <c r="E110" s="20">
        <f t="shared" si="6"/>
        <v>1.5184381778741865E-2</v>
      </c>
      <c r="F110" s="56">
        <v>35.294117647058826</v>
      </c>
      <c r="G110" s="19">
        <f t="shared" si="7"/>
        <v>247.05882352941177</v>
      </c>
      <c r="H110" s="14">
        <v>24</v>
      </c>
    </row>
    <row r="111" spans="1:11" x14ac:dyDescent="0.25">
      <c r="A111" s="13">
        <v>45</v>
      </c>
      <c r="B111" s="49" t="s">
        <v>101</v>
      </c>
      <c r="C111" s="49">
        <v>62</v>
      </c>
      <c r="D111" s="21">
        <v>2</v>
      </c>
      <c r="E111" s="20">
        <f t="shared" si="6"/>
        <v>3.2258064516129031E-2</v>
      </c>
      <c r="F111" s="56">
        <v>80.818965517241381</v>
      </c>
      <c r="G111" s="19">
        <f t="shared" si="7"/>
        <v>161.63793103448276</v>
      </c>
      <c r="H111" s="14">
        <v>12</v>
      </c>
    </row>
    <row r="112" spans="1:11" x14ac:dyDescent="0.25">
      <c r="A112" s="13">
        <v>105</v>
      </c>
      <c r="B112" s="49" t="s">
        <v>3</v>
      </c>
      <c r="C112" s="49">
        <v>50</v>
      </c>
      <c r="D112" s="21"/>
      <c r="E112" s="20">
        <f t="shared" si="6"/>
        <v>0</v>
      </c>
      <c r="F112" s="57">
        <v>93</v>
      </c>
      <c r="G112" s="19">
        <f t="shared" si="7"/>
        <v>0</v>
      </c>
      <c r="H112" s="14">
        <v>0</v>
      </c>
    </row>
    <row r="113" spans="1:8" x14ac:dyDescent="0.25">
      <c r="A113" s="13">
        <v>58</v>
      </c>
      <c r="B113" s="49" t="s">
        <v>184</v>
      </c>
      <c r="C113" s="49">
        <v>40</v>
      </c>
      <c r="D113" s="21">
        <v>1</v>
      </c>
      <c r="E113" s="20">
        <f t="shared" si="6"/>
        <v>2.5000000000000001E-2</v>
      </c>
      <c r="F113" s="57">
        <v>93</v>
      </c>
      <c r="G113" s="19">
        <f t="shared" si="7"/>
        <v>93</v>
      </c>
      <c r="H113" s="14">
        <v>10</v>
      </c>
    </row>
  </sheetData>
  <sortState xmlns:xlrd2="http://schemas.microsoft.com/office/spreadsheetml/2017/richdata2" ref="A9:H113">
    <sortCondition ref="B9:B11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c4f77bb-bc61-4789-8aca-54aa04ebb634}" enabled="0" method="" siteId="{7c4f77bb-bc61-4789-8aca-54aa04ebb6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2024 league licences</vt:lpstr>
      <vt:lpstr>Scores</vt:lpstr>
      <vt:lpstr>Multipliers</vt:lpstr>
      <vt:lpstr>Participation</vt:lpstr>
      <vt:lpstr>6 Easterns</vt:lpstr>
      <vt:lpstr>1 Curro</vt:lpstr>
      <vt:lpstr>2 Ravens</vt:lpstr>
      <vt:lpstr>3 Velocity</vt:lpstr>
      <vt:lpstr>4 Spookhill</vt:lpstr>
      <vt:lpstr>5 UCT</vt:lpstr>
      <vt:lpstr>Scores!Print_Area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pearl</dc:creator>
  <cp:lastModifiedBy>Chris Goldschmidt</cp:lastModifiedBy>
  <cp:lastPrinted>2023-03-28T10:02:17Z</cp:lastPrinted>
  <dcterms:created xsi:type="dcterms:W3CDTF">2022-01-20T11:07:46Z</dcterms:created>
  <dcterms:modified xsi:type="dcterms:W3CDTF">2024-06-04T14:53:00Z</dcterms:modified>
</cp:coreProperties>
</file>